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0620" windowHeight="8175" tabRatio="683" activeTab="1"/>
  </bookViews>
  <sheets>
    <sheet name="4.СФ" sheetId="17" r:id="rId1"/>
    <sheet name="4.Кцп" sheetId="16" r:id="rId2"/>
  </sheets>
  <definedNames>
    <definedName name="_xlnm.Print_Area" localSheetId="1">'4.Кцп'!$A$1:$P$22</definedName>
  </definedNames>
  <calcPr calcId="124519"/>
</workbook>
</file>

<file path=xl/calcChain.xml><?xml version="1.0" encoding="utf-8"?>
<calcChain xmlns="http://schemas.openxmlformats.org/spreadsheetml/2006/main">
  <c r="O18" i="16"/>
  <c r="N20"/>
  <c r="N18" s="1"/>
  <c r="M20"/>
  <c r="L20"/>
  <c r="P20"/>
  <c r="M19"/>
  <c r="M18"/>
  <c r="L19"/>
  <c r="L18" s="1"/>
  <c r="O17"/>
  <c r="O16" s="1"/>
  <c r="O14" s="1"/>
  <c r="N17"/>
  <c r="N16"/>
  <c r="M17"/>
  <c r="M16" s="1"/>
  <c r="M14" s="1"/>
  <c r="L17"/>
  <c r="P17"/>
  <c r="P16" s="1"/>
  <c r="O12"/>
  <c r="N12"/>
  <c r="M12"/>
  <c r="L12"/>
  <c r="P12"/>
  <c r="O11"/>
  <c r="O10" s="1"/>
  <c r="N11"/>
  <c r="N10" s="1"/>
  <c r="M11"/>
  <c r="M10" s="1"/>
  <c r="L11"/>
  <c r="L10" s="1"/>
  <c r="O9"/>
  <c r="O8" s="1"/>
  <c r="O6" s="1"/>
  <c r="N9"/>
  <c r="N8"/>
  <c r="N6" s="1"/>
  <c r="M9"/>
  <c r="M8" s="1"/>
  <c r="L9"/>
  <c r="L8"/>
  <c r="L6" s="1"/>
  <c r="AE98" i="17"/>
  <c r="AD98"/>
  <c r="AC98"/>
  <c r="AB98"/>
  <c r="AE97"/>
  <c r="AD97"/>
  <c r="AC97"/>
  <c r="AB97"/>
  <c r="AE96"/>
  <c r="AD96"/>
  <c r="AC96"/>
  <c r="AB96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AE94"/>
  <c r="AD94"/>
  <c r="AC94"/>
  <c r="AB94"/>
  <c r="AE93"/>
  <c r="AD93"/>
  <c r="AC93"/>
  <c r="AB93"/>
  <c r="AE92"/>
  <c r="AD92"/>
  <c r="AC92"/>
  <c r="A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E90"/>
  <c r="AD90"/>
  <c r="AC90"/>
  <c r="AB90"/>
  <c r="AE89"/>
  <c r="AD89"/>
  <c r="AC89"/>
  <c r="AB89"/>
  <c r="AE88"/>
  <c r="AD88"/>
  <c r="AC88"/>
  <c r="AB88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AD82"/>
  <c r="AB82"/>
  <c r="Z82"/>
  <c r="X82"/>
  <c r="V82"/>
  <c r="T82"/>
  <c r="R82"/>
  <c r="P82"/>
  <c r="N82"/>
  <c r="L82"/>
  <c r="J82"/>
  <c r="H82"/>
  <c r="F82"/>
  <c r="D82"/>
  <c r="AB81"/>
  <c r="X81"/>
  <c r="T81"/>
  <c r="P81"/>
  <c r="L81"/>
  <c r="H81"/>
  <c r="D81"/>
  <c r="AE79"/>
  <c r="AD79"/>
  <c r="AC79"/>
  <c r="AB79"/>
  <c r="AE78"/>
  <c r="AD78"/>
  <c r="AC78"/>
  <c r="AB78"/>
  <c r="AE77"/>
  <c r="AD77"/>
  <c r="AC77"/>
  <c r="AB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AE75"/>
  <c r="AD75"/>
  <c r="AC75"/>
  <c r="AB75"/>
  <c r="AE74"/>
  <c r="AD74"/>
  <c r="AC74"/>
  <c r="AB74"/>
  <c r="AE73"/>
  <c r="AD73"/>
  <c r="AC73"/>
  <c r="AB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E71"/>
  <c r="AD71"/>
  <c r="AC71"/>
  <c r="AB71"/>
  <c r="AE70"/>
  <c r="AD70"/>
  <c r="AC70"/>
  <c r="AB70"/>
  <c r="AE69"/>
  <c r="AD69"/>
  <c r="AC69"/>
  <c r="AB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E67"/>
  <c r="AD67"/>
  <c r="AC67"/>
  <c r="AB67"/>
  <c r="AE66"/>
  <c r="AD66"/>
  <c r="AC66"/>
  <c r="AB66"/>
  <c r="AE65"/>
  <c r="AD65"/>
  <c r="AC65"/>
  <c r="AB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D59"/>
  <c r="AB59"/>
  <c r="Z59"/>
  <c r="X59"/>
  <c r="V59"/>
  <c r="T59"/>
  <c r="R59"/>
  <c r="P59"/>
  <c r="N59"/>
  <c r="L59"/>
  <c r="J59"/>
  <c r="H59"/>
  <c r="F59"/>
  <c r="D59"/>
  <c r="AB58"/>
  <c r="X58"/>
  <c r="T58"/>
  <c r="P58"/>
  <c r="L58"/>
  <c r="H58"/>
  <c r="D58"/>
  <c r="T50"/>
  <c r="AE43"/>
  <c r="AD43"/>
  <c r="AC43"/>
  <c r="AB43"/>
  <c r="AE42"/>
  <c r="AD42"/>
  <c r="AC42"/>
  <c r="AB42"/>
  <c r="AE41"/>
  <c r="AD41"/>
  <c r="AC41"/>
  <c r="AB41"/>
  <c r="AE40"/>
  <c r="AD40"/>
  <c r="AC40"/>
  <c r="AB40"/>
  <c r="AE39"/>
  <c r="AD39"/>
  <c r="AC39"/>
  <c r="AB39"/>
  <c r="AE38"/>
  <c r="AD38"/>
  <c r="AC38"/>
  <c r="A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E36"/>
  <c r="AD36"/>
  <c r="AC36"/>
  <c r="AB36"/>
  <c r="AE35"/>
  <c r="AD35"/>
  <c r="AC35"/>
  <c r="AB35"/>
  <c r="AE34"/>
  <c r="AD34"/>
  <c r="AC34"/>
  <c r="AB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B29"/>
  <c r="Z29"/>
  <c r="X29"/>
  <c r="V29"/>
  <c r="T29"/>
  <c r="R29"/>
  <c r="P29"/>
  <c r="N29"/>
  <c r="L29"/>
  <c r="J29"/>
  <c r="H29"/>
  <c r="F29"/>
  <c r="D29"/>
  <c r="AD28"/>
  <c r="AB28"/>
  <c r="Z28"/>
  <c r="X28"/>
  <c r="V28"/>
  <c r="T28"/>
  <c r="R28"/>
  <c r="P28"/>
  <c r="N28"/>
  <c r="L28"/>
  <c r="J28"/>
  <c r="H28"/>
  <c r="F28"/>
  <c r="D28"/>
  <c r="AB27"/>
  <c r="X27"/>
  <c r="T27"/>
  <c r="P27"/>
  <c r="L27"/>
  <c r="H27"/>
  <c r="D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E18"/>
  <c r="AD18"/>
  <c r="AC18"/>
  <c r="AB18"/>
  <c r="AE17"/>
  <c r="AD17"/>
  <c r="AC17"/>
  <c r="AB17"/>
  <c r="AE16"/>
  <c r="AD16"/>
  <c r="AC16"/>
  <c r="A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B11"/>
  <c r="Z11"/>
  <c r="X11"/>
  <c r="V11"/>
  <c r="T11"/>
  <c r="R11"/>
  <c r="P11"/>
  <c r="N11"/>
  <c r="L11"/>
  <c r="J11"/>
  <c r="H11"/>
  <c r="F11"/>
  <c r="D11"/>
  <c r="AD10"/>
  <c r="AB10"/>
  <c r="Z10"/>
  <c r="X10"/>
  <c r="V10"/>
  <c r="T10"/>
  <c r="R10"/>
  <c r="P10"/>
  <c r="N10"/>
  <c r="L10"/>
  <c r="J10"/>
  <c r="H10"/>
  <c r="F10"/>
  <c r="D10"/>
  <c r="AB9"/>
  <c r="X9"/>
  <c r="T9"/>
  <c r="P9"/>
  <c r="L9"/>
  <c r="H9"/>
  <c r="D9"/>
  <c r="P9" i="16"/>
  <c r="P8" s="1"/>
  <c r="P6" s="1"/>
  <c r="P11"/>
  <c r="P10"/>
  <c r="L16"/>
  <c r="L14" s="1"/>
  <c r="P19"/>
  <c r="P18" s="1"/>
  <c r="M6" l="1"/>
  <c r="N14"/>
  <c r="P14"/>
</calcChain>
</file>

<file path=xl/sharedStrings.xml><?xml version="1.0" encoding="utf-8"?>
<sst xmlns="http://schemas.openxmlformats.org/spreadsheetml/2006/main" count="302" uniqueCount="67">
  <si>
    <t>Наименование укрупненных групп направлений подготовки и специальностей</t>
  </si>
  <si>
    <t>В том числе (с учетом иностранных. гражд.):</t>
  </si>
  <si>
    <t>ПО ПРОГРАММАМ СПО (СПЕЦИАЛИСТЫ СРЕДНЕГО ЗВЕНА) (очная форма)</t>
  </si>
  <si>
    <t>ПО ПРОГРАММАМ СПО (СПЕЦИАЛИСТЫ СРЕДНЕГО ЗВЕНА) (заочная форма)</t>
  </si>
  <si>
    <t xml:space="preserve">Сведения о численности обучающихся на бюджетной и коммерческой основе на </t>
  </si>
  <si>
    <t>Код специальности</t>
  </si>
  <si>
    <t>Количество учащихся по курсам</t>
  </si>
  <si>
    <t>(человек)</t>
  </si>
  <si>
    <t>2016</t>
  </si>
  <si>
    <t>2015</t>
  </si>
  <si>
    <t>2014</t>
  </si>
  <si>
    <t>2013</t>
  </si>
  <si>
    <t>ВЫПУСК</t>
  </si>
  <si>
    <t>ИТОГО:</t>
  </si>
  <si>
    <t>I</t>
  </si>
  <si>
    <t>II</t>
  </si>
  <si>
    <t>III</t>
  </si>
  <si>
    <t>IV</t>
  </si>
  <si>
    <t>2017</t>
  </si>
  <si>
    <t>бюдж</t>
  </si>
  <si>
    <t>вн/б</t>
  </si>
  <si>
    <t>Итого:</t>
  </si>
  <si>
    <t>всего:</t>
  </si>
  <si>
    <t>учатся:</t>
  </si>
  <si>
    <t>в а/о:</t>
  </si>
  <si>
    <t>ТЕХНИКА И ТЕХНОЛОГИИ КОРАБЛЕСТРОЕНИЯ И ВОДНОГО ТРАНСПОРТА:</t>
  </si>
  <si>
    <t>26.00.00</t>
  </si>
  <si>
    <t>ускоренное обучение</t>
  </si>
  <si>
    <t>в академическом отпуске</t>
  </si>
  <si>
    <t>ТЕХНИКА И ТЕХНОЛОГИИ НАЗЕМНОГО ТРАНСПОРТА:</t>
  </si>
  <si>
    <t>23.00.00</t>
  </si>
  <si>
    <t>9 кл.</t>
  </si>
  <si>
    <t>11 кл.</t>
  </si>
  <si>
    <t>бюдж./вн./б.</t>
  </si>
  <si>
    <t>Судовождение</t>
  </si>
  <si>
    <t>26.02.03</t>
  </si>
  <si>
    <t>Эксплуатация судовых энергетических установок</t>
  </si>
  <si>
    <t>26.02.05</t>
  </si>
  <si>
    <t>Эксплуатация судового электрооборудования и средств автоматики</t>
  </si>
  <si>
    <t>26.02.06</t>
  </si>
  <si>
    <t>23.02.01</t>
  </si>
  <si>
    <t>СНГ</t>
  </si>
  <si>
    <t>Украина</t>
  </si>
  <si>
    <t>иностр. гражд.:</t>
  </si>
  <si>
    <t>СНГ:</t>
  </si>
  <si>
    <t>Украина:</t>
  </si>
  <si>
    <t>Организация перевозок и управление на транспорте</t>
  </si>
  <si>
    <t>Примечания:</t>
  </si>
  <si>
    <t>иностр. гражд. (указать страны)</t>
  </si>
  <si>
    <t>Сведения о контрольных цифрах приема на</t>
  </si>
  <si>
    <t>Сведения о вакантных местах на</t>
  </si>
  <si>
    <t>Код специаль-ности</t>
  </si>
  <si>
    <t>КЦП (бюдж.) по годам приема</t>
  </si>
  <si>
    <t>(САХАЛИНСКИЙ ФИЛИАЛ)</t>
  </si>
  <si>
    <t>Организация перевозок и управление на транспорте (на водном транспорте)</t>
  </si>
  <si>
    <t>К-во ВАКАНТНЫХ МЕСТ (бюдж.) по годам приема</t>
  </si>
  <si>
    <t>Директор центра "Абитуриент" ____________ М. С. Ковальчук</t>
  </si>
  <si>
    <t xml:space="preserve">Директор Сахалинского филиала ________________ Л. В. Захарина </t>
  </si>
  <si>
    <t>1.Выпуск по очной форме обучения 23.06.2016: 8 чел. по специальности 26.02.03, 17 чел. по специальности 26.02.05, 2 чел. по специальности 23.02.01.</t>
  </si>
  <si>
    <t>2.Выпуск по зф: 16.12.2015 - 4 чел. по специальности 23.02.01; 28.12.2015 - 7 чел. по специальности 26.02.03 и 8 чел. по специальности 26.02.05; 23.06 2016 - 1 чел. по специальности 26.02.03.</t>
  </si>
  <si>
    <r>
      <rPr>
        <sz val="8"/>
        <color indexed="8"/>
        <rFont val="Arial"/>
        <family val="2"/>
        <charset val="204"/>
      </rPr>
      <t>Наименование</t>
    </r>
    <r>
      <rPr>
        <b/>
        <sz val="8"/>
        <color indexed="8"/>
        <rFont val="Arial"/>
        <family val="2"/>
        <charset val="204"/>
      </rPr>
      <t xml:space="preserve"> укрупненных </t>
    </r>
    <r>
      <rPr>
        <sz val="8"/>
        <color indexed="8"/>
        <rFont val="Arial"/>
        <family val="2"/>
        <charset val="204"/>
      </rPr>
      <t>групп направлений подготовки и специальностей</t>
    </r>
  </si>
  <si>
    <r>
      <t>ПО ПРОГРАММАМ СПО (СПЕЦИАЛИСТЫ СРЕДНЕГО ЗВЕНА) (</t>
    </r>
    <r>
      <rPr>
        <b/>
        <sz val="8"/>
        <color indexed="10"/>
        <rFont val="Arial"/>
        <family val="2"/>
        <charset val="204"/>
      </rPr>
      <t>очная форма</t>
    </r>
    <r>
      <rPr>
        <b/>
        <sz val="8"/>
        <color indexed="8"/>
        <rFont val="Arial"/>
        <family val="2"/>
        <charset val="204"/>
      </rPr>
      <t>)</t>
    </r>
  </si>
  <si>
    <r>
      <t xml:space="preserve">В том числе </t>
    </r>
    <r>
      <rPr>
        <b/>
        <sz val="8"/>
        <color indexed="10"/>
        <rFont val="Arial"/>
        <family val="2"/>
        <charset val="204"/>
      </rPr>
      <t>(с учетом иностранных. гражд.)</t>
    </r>
    <r>
      <rPr>
        <sz val="8"/>
        <color indexed="8"/>
        <rFont val="Arial"/>
        <family val="2"/>
        <charset val="204"/>
      </rPr>
      <t>:</t>
    </r>
  </si>
  <si>
    <r>
      <t>ПО ПРОГРАММАМ СПО (СПЕЦИАЛИСТЫ СРЕДНЕГО ЗВЕНА) (</t>
    </r>
    <r>
      <rPr>
        <b/>
        <sz val="8"/>
        <color indexed="10"/>
        <rFont val="Arial"/>
        <family val="2"/>
        <charset val="204"/>
      </rPr>
      <t>заочная форма</t>
    </r>
    <r>
      <rPr>
        <b/>
        <sz val="8"/>
        <color indexed="8"/>
        <rFont val="Arial"/>
        <family val="2"/>
        <charset val="204"/>
      </rPr>
      <t>)</t>
    </r>
  </si>
  <si>
    <r>
      <t xml:space="preserve">Сведения о численности </t>
    </r>
    <r>
      <rPr>
        <b/>
        <sz val="10"/>
        <color indexed="8"/>
        <rFont val="Arial"/>
        <family val="2"/>
        <charset val="204"/>
      </rPr>
      <t>иностранных граждан</t>
    </r>
    <r>
      <rPr>
        <sz val="10"/>
        <color indexed="8"/>
        <rFont val="Arial"/>
        <family val="2"/>
        <charset val="204"/>
      </rPr>
      <t xml:space="preserve">, обучающихся на бюджетной и коммерческой основе на </t>
    </r>
  </si>
  <si>
    <r>
      <t xml:space="preserve">В том числе </t>
    </r>
    <r>
      <rPr>
        <b/>
        <sz val="8"/>
        <color indexed="10"/>
        <rFont val="Arial"/>
        <family val="2"/>
        <charset val="204"/>
      </rPr>
      <t>(иностранные граждане)</t>
    </r>
    <r>
      <rPr>
        <sz val="8"/>
        <color indexed="8"/>
        <rFont val="Arial"/>
        <family val="2"/>
        <charset val="204"/>
      </rPr>
      <t>:</t>
    </r>
  </si>
  <si>
    <r>
      <t>иностр. гражд. (</t>
    </r>
    <r>
      <rPr>
        <i/>
        <sz val="8"/>
        <color indexed="30"/>
        <rFont val="Arial"/>
        <family val="2"/>
        <charset val="204"/>
      </rPr>
      <t>указать страны</t>
    </r>
    <r>
      <rPr>
        <sz val="8"/>
        <color indexed="8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</si>
</sst>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3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30"/>
      <name val="Arial"/>
      <family val="2"/>
      <charset val="204"/>
    </font>
    <font>
      <sz val="8"/>
      <name val="Arial"/>
      <family val="2"/>
      <charset val="204"/>
    </font>
    <font>
      <b/>
      <sz val="9"/>
      <color indexed="30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u/>
      <sz val="10"/>
      <color indexed="8"/>
      <name val="Calibri"/>
      <family val="2"/>
      <charset val="204"/>
    </font>
    <font>
      <b/>
      <u/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color indexed="8"/>
      <name val="Calibri"/>
      <family val="2"/>
      <charset val="204"/>
    </font>
    <font>
      <sz val="7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i/>
      <sz val="8"/>
      <color indexed="30"/>
      <name val="Arial"/>
      <family val="2"/>
      <charset val="204"/>
    </font>
    <font>
      <b/>
      <i/>
      <u/>
      <sz val="10"/>
      <color rgb="FF0070C0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i/>
      <sz val="8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 applyProtection="1"/>
    <xf numFmtId="0" fontId="7" fillId="2" borderId="1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wrapText="1"/>
    </xf>
    <xf numFmtId="49" fontId="13" fillId="0" borderId="1" xfId="0" applyNumberFormat="1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/>
    <xf numFmtId="0" fontId="3" fillId="0" borderId="3" xfId="0" applyFont="1" applyBorder="1" applyAlignment="1" applyProtection="1"/>
    <xf numFmtId="0" fontId="1" fillId="0" borderId="4" xfId="0" applyFont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14" fillId="0" borderId="2" xfId="0" applyFont="1" applyBorder="1" applyProtection="1"/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/>
    </xf>
    <xf numFmtId="0" fontId="14" fillId="0" borderId="3" xfId="0" applyFont="1" applyBorder="1" applyProtection="1"/>
    <xf numFmtId="0" fontId="14" fillId="0" borderId="2" xfId="0" applyFont="1" applyBorder="1" applyAlignment="1" applyProtection="1"/>
    <xf numFmtId="0" fontId="15" fillId="0" borderId="6" xfId="0" applyFont="1" applyBorder="1" applyAlignment="1" applyProtection="1"/>
    <xf numFmtId="0" fontId="15" fillId="0" borderId="0" xfId="0" applyFont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13" fillId="9" borderId="1" xfId="0" applyNumberFormat="1" applyFont="1" applyFill="1" applyBorder="1" applyAlignment="1" applyProtection="1">
      <alignment horizontal="center" wrapText="1"/>
    </xf>
    <xf numFmtId="49" fontId="13" fillId="8" borderId="1" xfId="0" applyNumberFormat="1" applyFont="1" applyFill="1" applyBorder="1" applyAlignment="1" applyProtection="1">
      <alignment horizontal="center" wrapText="1"/>
    </xf>
    <xf numFmtId="0" fontId="3" fillId="10" borderId="1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7" fillId="18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 applyProtection="1">
      <alignment horizontal="center"/>
    </xf>
    <xf numFmtId="0" fontId="7" fillId="20" borderId="1" xfId="0" applyFont="1" applyFill="1" applyBorder="1" applyAlignment="1" applyProtection="1">
      <alignment horizontal="center"/>
    </xf>
    <xf numFmtId="0" fontId="7" fillId="21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22" borderId="1" xfId="0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9" fillId="23" borderId="1" xfId="0" applyFont="1" applyFill="1" applyBorder="1" applyAlignment="1" applyProtection="1">
      <alignment horizontal="center" vertical="center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49" fontId="3" fillId="9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8" fillId="0" borderId="4" xfId="0" applyFont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center"/>
    </xf>
    <xf numFmtId="0" fontId="7" fillId="14" borderId="1" xfId="0" applyFont="1" applyFill="1" applyBorder="1" applyAlignment="1" applyProtection="1">
      <alignment horizontal="center"/>
    </xf>
    <xf numFmtId="0" fontId="7" fillId="15" borderId="1" xfId="0" applyFont="1" applyFill="1" applyBorder="1" applyAlignment="1" applyProtection="1">
      <alignment horizontal="center"/>
    </xf>
    <xf numFmtId="0" fontId="9" fillId="25" borderId="1" xfId="0" applyFont="1" applyFill="1" applyBorder="1" applyAlignment="1" applyProtection="1">
      <alignment horizontal="center" vertical="center"/>
    </xf>
    <xf numFmtId="0" fontId="3" fillId="26" borderId="9" xfId="0" applyFont="1" applyFill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7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7" xfId="0" applyFont="1" applyBorder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 wrapText="1"/>
    </xf>
    <xf numFmtId="49" fontId="6" fillId="0" borderId="9" xfId="0" applyNumberFormat="1" applyFont="1" applyBorder="1" applyAlignment="1" applyProtection="1">
      <alignment horizontal="center" wrapText="1"/>
    </xf>
    <xf numFmtId="49" fontId="6" fillId="0" borderId="10" xfId="0" applyNumberFormat="1" applyFont="1" applyBorder="1" applyAlignment="1" applyProtection="1">
      <alignment horizont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16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wrapText="1"/>
    </xf>
    <xf numFmtId="49" fontId="4" fillId="0" borderId="8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/>
    </xf>
    <xf numFmtId="0" fontId="3" fillId="26" borderId="10" xfId="0" applyFont="1" applyFill="1" applyBorder="1" applyAlignment="1" applyProtection="1">
      <alignment horizontal="center" vertical="center"/>
    </xf>
    <xf numFmtId="0" fontId="3" fillId="26" borderId="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vertical="center"/>
    </xf>
    <xf numFmtId="0" fontId="7" fillId="17" borderId="1" xfId="0" applyFont="1" applyFill="1" applyBorder="1" applyAlignment="1" applyProtection="1">
      <alignment horizontal="center"/>
    </xf>
    <xf numFmtId="0" fontId="0" fillId="17" borderId="1" xfId="0" applyFill="1" applyBorder="1" applyProtection="1"/>
    <xf numFmtId="0" fontId="7" fillId="17" borderId="1" xfId="0" applyFont="1" applyFill="1" applyBorder="1" applyAlignment="1" applyProtection="1">
      <alignment horizontal="center" vertical="center"/>
    </xf>
    <xf numFmtId="0" fontId="0" fillId="17" borderId="1" xfId="0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49" fontId="12" fillId="8" borderId="12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center" wrapText="1"/>
    </xf>
    <xf numFmtId="49" fontId="12" fillId="0" borderId="9" xfId="0" applyNumberFormat="1" applyFont="1" applyBorder="1" applyAlignment="1" applyProtection="1">
      <alignment horizontal="center" wrapText="1"/>
    </xf>
    <xf numFmtId="49" fontId="12" fillId="0" borderId="10" xfId="0" applyNumberFormat="1" applyFont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center" wrapText="1"/>
    </xf>
    <xf numFmtId="49" fontId="12" fillId="8" borderId="1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5" fillId="0" borderId="9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30" fillId="0" borderId="6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14" fontId="23" fillId="0" borderId="11" xfId="0" applyNumberFormat="1" applyFont="1" applyBorder="1" applyAlignment="1" applyProtection="1">
      <alignment horizontal="center"/>
    </xf>
    <xf numFmtId="49" fontId="0" fillId="0" borderId="1" xfId="0" applyNumberFormat="1" applyBorder="1" applyProtection="1"/>
    <xf numFmtId="0" fontId="25" fillId="9" borderId="1" xfId="0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 applyProtection="1">
      <alignment horizontal="center" vertical="center"/>
    </xf>
    <xf numFmtId="0" fontId="7" fillId="15" borderId="1" xfId="0" applyFont="1" applyFill="1" applyBorder="1" applyAlignment="1" applyProtection="1">
      <alignment horizontal="center"/>
    </xf>
    <xf numFmtId="0" fontId="7" fillId="17" borderId="8" xfId="0" applyFont="1" applyFill="1" applyBorder="1" applyAlignment="1" applyProtection="1">
      <alignment horizontal="center"/>
    </xf>
    <xf numFmtId="0" fontId="7" fillId="17" borderId="10" xfId="0" applyFont="1" applyFill="1" applyBorder="1" applyAlignment="1" applyProtection="1">
      <alignment horizontal="center"/>
    </xf>
    <xf numFmtId="0" fontId="7" fillId="16" borderId="8" xfId="0" applyFont="1" applyFill="1" applyBorder="1" applyAlignment="1" applyProtection="1">
      <alignment horizontal="center"/>
    </xf>
    <xf numFmtId="0" fontId="7" fillId="16" borderId="10" xfId="0" applyFont="1" applyFill="1" applyBorder="1" applyAlignment="1" applyProtection="1">
      <alignment horizontal="center"/>
    </xf>
    <xf numFmtId="0" fontId="7" fillId="13" borderId="1" xfId="0" applyFont="1" applyFill="1" applyBorder="1" applyAlignment="1" applyProtection="1">
      <alignment horizontal="center"/>
    </xf>
    <xf numFmtId="0" fontId="7" fillId="1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14" fontId="23" fillId="0" borderId="11" xfId="0" applyNumberFormat="1" applyFont="1" applyBorder="1" applyAlignment="1" applyProtection="1">
      <alignment horizontal="center"/>
      <protection locked="0"/>
    </xf>
    <xf numFmtId="0" fontId="1" fillId="6" borderId="8" xfId="0" applyFont="1" applyFill="1" applyBorder="1" applyAlignment="1" applyProtection="1">
      <alignment horizontal="right"/>
    </xf>
    <xf numFmtId="0" fontId="1" fillId="6" borderId="9" xfId="0" applyFont="1" applyFill="1" applyBorder="1" applyAlignment="1" applyProtection="1">
      <alignment horizontal="right"/>
    </xf>
    <xf numFmtId="14" fontId="16" fillId="6" borderId="9" xfId="0" applyNumberFormat="1" applyFont="1" applyFill="1" applyBorder="1" applyAlignment="1" applyProtection="1">
      <alignment horizontal="center"/>
    </xf>
    <xf numFmtId="14" fontId="16" fillId="6" borderId="10" xfId="0" applyNumberFormat="1" applyFont="1" applyFill="1" applyBorder="1" applyAlignment="1" applyProtection="1">
      <alignment horizontal="center"/>
    </xf>
    <xf numFmtId="0" fontId="18" fillId="7" borderId="8" xfId="0" applyFont="1" applyFill="1" applyBorder="1" applyAlignment="1" applyProtection="1">
      <alignment horizontal="center"/>
    </xf>
    <xf numFmtId="0" fontId="18" fillId="7" borderId="9" xfId="0" applyFont="1" applyFill="1" applyBorder="1" applyAlignment="1" applyProtection="1">
      <alignment horizontal="center"/>
    </xf>
    <xf numFmtId="14" fontId="19" fillId="7" borderId="9" xfId="0" applyNumberFormat="1" applyFont="1" applyFill="1" applyBorder="1" applyAlignment="1" applyProtection="1">
      <alignment horizontal="center"/>
    </xf>
    <xf numFmtId="14" fontId="19" fillId="7" borderId="10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opLeftCell="C13" workbookViewId="0">
      <selection activeCell="P6" sqref="P6:Q6"/>
    </sheetView>
  </sheetViews>
  <sheetFormatPr defaultRowHeight="15"/>
  <cols>
    <col min="1" max="2" width="20.7109375" customWidth="1"/>
    <col min="3" max="3" width="12.7109375" customWidth="1"/>
    <col min="4" max="31" width="3.85546875" customWidth="1"/>
  </cols>
  <sheetData>
    <row r="1" spans="1:31">
      <c r="A1" s="1"/>
      <c r="B1" s="126" t="s">
        <v>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39">
        <v>42767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>
      <c r="A2" s="112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>
      <c r="A3" s="114" t="s">
        <v>60</v>
      </c>
      <c r="B3" s="114"/>
      <c r="C3" s="115" t="s">
        <v>5</v>
      </c>
      <c r="D3" s="117" t="s">
        <v>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17"/>
      <c r="U3" s="117"/>
      <c r="V3" s="117"/>
      <c r="W3" s="117"/>
      <c r="X3" s="117"/>
      <c r="Y3" s="117"/>
      <c r="Z3" s="117"/>
      <c r="AA3" s="118"/>
      <c r="AB3" s="121" t="s">
        <v>7</v>
      </c>
      <c r="AC3" s="121"/>
      <c r="AD3" s="121"/>
      <c r="AE3" s="119"/>
    </row>
    <row r="4" spans="1:31" ht="14.25" customHeight="1">
      <c r="A4" s="114"/>
      <c r="B4" s="114"/>
      <c r="C4" s="115"/>
      <c r="D4" s="75" t="s">
        <v>8</v>
      </c>
      <c r="E4" s="76"/>
      <c r="F4" s="76"/>
      <c r="G4" s="76"/>
      <c r="H4" s="76" t="s">
        <v>9</v>
      </c>
      <c r="I4" s="76"/>
      <c r="J4" s="76"/>
      <c r="K4" s="76"/>
      <c r="L4" s="76" t="s">
        <v>10</v>
      </c>
      <c r="M4" s="76"/>
      <c r="N4" s="76"/>
      <c r="O4" s="77"/>
      <c r="P4" s="75" t="s">
        <v>11</v>
      </c>
      <c r="Q4" s="76"/>
      <c r="R4" s="76"/>
      <c r="S4" s="77"/>
      <c r="T4" s="105" t="s">
        <v>12</v>
      </c>
      <c r="U4" s="105"/>
      <c r="V4" s="105"/>
      <c r="W4" s="105"/>
      <c r="X4" s="105" t="s">
        <v>12</v>
      </c>
      <c r="Y4" s="105"/>
      <c r="Z4" s="105"/>
      <c r="AA4" s="105"/>
      <c r="AB4" s="106" t="s">
        <v>13</v>
      </c>
      <c r="AC4" s="106"/>
      <c r="AD4" s="106"/>
      <c r="AE4" s="106"/>
    </row>
    <row r="5" spans="1:31">
      <c r="A5" s="114"/>
      <c r="B5" s="114"/>
      <c r="C5" s="115"/>
      <c r="D5" s="107" t="s">
        <v>14</v>
      </c>
      <c r="E5" s="108"/>
      <c r="F5" s="108"/>
      <c r="G5" s="109"/>
      <c r="H5" s="110" t="s">
        <v>15</v>
      </c>
      <c r="I5" s="110"/>
      <c r="J5" s="110"/>
      <c r="K5" s="110"/>
      <c r="L5" s="110" t="s">
        <v>16</v>
      </c>
      <c r="M5" s="110"/>
      <c r="N5" s="110"/>
      <c r="O5" s="110"/>
      <c r="P5" s="110" t="s">
        <v>17</v>
      </c>
      <c r="Q5" s="110"/>
      <c r="R5" s="110"/>
      <c r="S5" s="110"/>
      <c r="T5" s="111" t="s">
        <v>8</v>
      </c>
      <c r="U5" s="111"/>
      <c r="V5" s="111"/>
      <c r="W5" s="111"/>
      <c r="X5" s="111" t="s">
        <v>18</v>
      </c>
      <c r="Y5" s="111"/>
      <c r="Z5" s="111"/>
      <c r="AA5" s="111"/>
      <c r="AB5" s="106"/>
      <c r="AC5" s="106"/>
      <c r="AD5" s="106"/>
      <c r="AE5" s="106"/>
    </row>
    <row r="6" spans="1:31">
      <c r="A6" s="114"/>
      <c r="B6" s="114"/>
      <c r="C6" s="116"/>
      <c r="D6" s="104" t="s">
        <v>32</v>
      </c>
      <c r="E6" s="104"/>
      <c r="F6" s="104" t="s">
        <v>31</v>
      </c>
      <c r="G6" s="104"/>
      <c r="H6" s="102" t="s">
        <v>32</v>
      </c>
      <c r="I6" s="102"/>
      <c r="J6" s="102" t="s">
        <v>31</v>
      </c>
      <c r="K6" s="102"/>
      <c r="L6" s="104" t="s">
        <v>32</v>
      </c>
      <c r="M6" s="104"/>
      <c r="N6" s="104" t="s">
        <v>31</v>
      </c>
      <c r="O6" s="104"/>
      <c r="P6" s="102" t="s">
        <v>32</v>
      </c>
      <c r="Q6" s="102"/>
      <c r="R6" s="102" t="s">
        <v>31</v>
      </c>
      <c r="S6" s="102"/>
      <c r="T6" s="103" t="s">
        <v>31</v>
      </c>
      <c r="U6" s="103"/>
      <c r="V6" s="103" t="s">
        <v>32</v>
      </c>
      <c r="W6" s="103"/>
      <c r="X6" s="103" t="s">
        <v>31</v>
      </c>
      <c r="Y6" s="103"/>
      <c r="Z6" s="103" t="s">
        <v>32</v>
      </c>
      <c r="AA6" s="103"/>
      <c r="AB6" s="101" t="s">
        <v>31</v>
      </c>
      <c r="AC6" s="101"/>
      <c r="AD6" s="101" t="s">
        <v>32</v>
      </c>
      <c r="AE6" s="101"/>
    </row>
    <row r="7" spans="1:31">
      <c r="A7" s="114"/>
      <c r="B7" s="114"/>
      <c r="C7" s="116"/>
      <c r="D7" s="40" t="s">
        <v>19</v>
      </c>
      <c r="E7" s="40" t="s">
        <v>20</v>
      </c>
      <c r="F7" s="40" t="s">
        <v>19</v>
      </c>
      <c r="G7" s="40" t="s">
        <v>20</v>
      </c>
      <c r="H7" s="8" t="s">
        <v>19</v>
      </c>
      <c r="I7" s="8" t="s">
        <v>20</v>
      </c>
      <c r="J7" s="8" t="s">
        <v>19</v>
      </c>
      <c r="K7" s="8" t="s">
        <v>20</v>
      </c>
      <c r="L7" s="40" t="s">
        <v>19</v>
      </c>
      <c r="M7" s="40" t="s">
        <v>20</v>
      </c>
      <c r="N7" s="40" t="s">
        <v>19</v>
      </c>
      <c r="O7" s="40" t="s">
        <v>20</v>
      </c>
      <c r="P7" s="8" t="s">
        <v>19</v>
      </c>
      <c r="Q7" s="8" t="s">
        <v>20</v>
      </c>
      <c r="R7" s="8" t="s">
        <v>19</v>
      </c>
      <c r="S7" s="8" t="s">
        <v>20</v>
      </c>
      <c r="T7" s="41" t="s">
        <v>19</v>
      </c>
      <c r="U7" s="41" t="s">
        <v>20</v>
      </c>
      <c r="V7" s="41" t="s">
        <v>19</v>
      </c>
      <c r="W7" s="41" t="s">
        <v>20</v>
      </c>
      <c r="X7" s="41" t="s">
        <v>19</v>
      </c>
      <c r="Y7" s="41" t="s">
        <v>20</v>
      </c>
      <c r="Z7" s="41" t="s">
        <v>19</v>
      </c>
      <c r="AA7" s="41" t="s">
        <v>20</v>
      </c>
      <c r="AB7" s="7" t="s">
        <v>19</v>
      </c>
      <c r="AC7" s="7" t="s">
        <v>20</v>
      </c>
      <c r="AD7" s="7" t="s">
        <v>19</v>
      </c>
      <c r="AE7" s="7" t="s">
        <v>20</v>
      </c>
    </row>
    <row r="8" spans="1:31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>
      <c r="A9" s="138" t="s">
        <v>21</v>
      </c>
      <c r="B9" s="138"/>
      <c r="C9" s="42" t="s">
        <v>22</v>
      </c>
      <c r="D9" s="97">
        <f>SUM(D10:G10)</f>
        <v>81</v>
      </c>
      <c r="E9" s="97"/>
      <c r="F9" s="97"/>
      <c r="G9" s="97"/>
      <c r="H9" s="97">
        <f>SUM(H10:K10)</f>
        <v>86</v>
      </c>
      <c r="I9" s="97"/>
      <c r="J9" s="97"/>
      <c r="K9" s="97"/>
      <c r="L9" s="97">
        <f>SUM(L10:O10)</f>
        <v>67</v>
      </c>
      <c r="M9" s="97"/>
      <c r="N9" s="97"/>
      <c r="O9" s="97"/>
      <c r="P9" s="97">
        <f>SUM(P10:S10)</f>
        <v>38</v>
      </c>
      <c r="Q9" s="97"/>
      <c r="R9" s="97"/>
      <c r="S9" s="97"/>
      <c r="T9" s="98">
        <f>SUM(T10:W10)</f>
        <v>27</v>
      </c>
      <c r="U9" s="98"/>
      <c r="V9" s="98"/>
      <c r="W9" s="98"/>
      <c r="X9" s="98">
        <f>SUM(X10:AA10)</f>
        <v>0</v>
      </c>
      <c r="Y9" s="98"/>
      <c r="Z9" s="98"/>
      <c r="AA9" s="98"/>
      <c r="AB9" s="99">
        <f>SUM(AB10:AE10)</f>
        <v>272</v>
      </c>
      <c r="AC9" s="99"/>
      <c r="AD9" s="99"/>
      <c r="AE9" s="99"/>
    </row>
    <row r="10" spans="1:31">
      <c r="A10" s="138"/>
      <c r="B10" s="138"/>
      <c r="C10" s="19" t="s">
        <v>22</v>
      </c>
      <c r="D10" s="136">
        <f>SUM(D12:E13)</f>
        <v>0</v>
      </c>
      <c r="E10" s="136"/>
      <c r="F10" s="136">
        <f>SUM(F12:G13)</f>
        <v>81</v>
      </c>
      <c r="G10" s="136"/>
      <c r="H10" s="136">
        <f>SUM(H12:I13)</f>
        <v>0</v>
      </c>
      <c r="I10" s="136"/>
      <c r="J10" s="136">
        <f>SUM(J12:K13)</f>
        <v>86</v>
      </c>
      <c r="K10" s="136"/>
      <c r="L10" s="136">
        <f>SUM(L12:M13)</f>
        <v>0</v>
      </c>
      <c r="M10" s="136"/>
      <c r="N10" s="136">
        <f>SUM(N12:O13)</f>
        <v>67</v>
      </c>
      <c r="O10" s="136"/>
      <c r="P10" s="136">
        <f>SUM(P12:Q13)</f>
        <v>0</v>
      </c>
      <c r="Q10" s="136"/>
      <c r="R10" s="136">
        <f>SUM(R12:S13)</f>
        <v>38</v>
      </c>
      <c r="S10" s="136"/>
      <c r="T10" s="137">
        <f>SUM(T12:U13)</f>
        <v>27</v>
      </c>
      <c r="U10" s="137"/>
      <c r="V10" s="137">
        <f>SUM(V12:W13)</f>
        <v>0</v>
      </c>
      <c r="W10" s="137"/>
      <c r="X10" s="137">
        <f>SUM(X12:Y13)</f>
        <v>0</v>
      </c>
      <c r="Y10" s="137"/>
      <c r="Z10" s="137">
        <f>SUM(Z12:AA13)</f>
        <v>0</v>
      </c>
      <c r="AA10" s="137"/>
      <c r="AB10" s="131">
        <f>SUM(AB12:AC13)</f>
        <v>272</v>
      </c>
      <c r="AC10" s="131"/>
      <c r="AD10" s="131">
        <f>SUM(AD12:AE13)</f>
        <v>0</v>
      </c>
      <c r="AE10" s="131"/>
    </row>
    <row r="11" spans="1:31">
      <c r="A11" s="138"/>
      <c r="B11" s="138"/>
      <c r="C11" s="43" t="s">
        <v>33</v>
      </c>
      <c r="D11" s="132">
        <f>D12+D13+F12+F13</f>
        <v>81</v>
      </c>
      <c r="E11" s="133"/>
      <c r="F11" s="134">
        <f>E12+E13+G12+G13</f>
        <v>0</v>
      </c>
      <c r="G11" s="135"/>
      <c r="H11" s="132">
        <f>H12+H13+J12+J13</f>
        <v>86</v>
      </c>
      <c r="I11" s="133"/>
      <c r="J11" s="134">
        <f>I12+I13+K12+K13</f>
        <v>0</v>
      </c>
      <c r="K11" s="135"/>
      <c r="L11" s="132">
        <f>L12+L13+N12+N13</f>
        <v>66</v>
      </c>
      <c r="M11" s="133"/>
      <c r="N11" s="134">
        <f>M12+M13+O12+O13</f>
        <v>1</v>
      </c>
      <c r="O11" s="135"/>
      <c r="P11" s="132">
        <f>P12+P13+R12+R13</f>
        <v>38</v>
      </c>
      <c r="Q11" s="133"/>
      <c r="R11" s="134">
        <f>Q12+Q13+S12+S13</f>
        <v>0</v>
      </c>
      <c r="S11" s="135"/>
      <c r="T11" s="92">
        <f>T12+T13+V12+V13</f>
        <v>27</v>
      </c>
      <c r="U11" s="93"/>
      <c r="V11" s="82">
        <f>U12+U13+W12+W13</f>
        <v>0</v>
      </c>
      <c r="W11" s="83"/>
      <c r="X11" s="92">
        <f>X12+X13+Z12+Z13</f>
        <v>0</v>
      </c>
      <c r="Y11" s="93"/>
      <c r="Z11" s="82">
        <f>Y12+Y13+AA12+AA13</f>
        <v>0</v>
      </c>
      <c r="AA11" s="83"/>
      <c r="AB11" s="92">
        <f>AB12+AB13+AD12+AD13</f>
        <v>271</v>
      </c>
      <c r="AC11" s="93"/>
      <c r="AD11" s="82">
        <f>AC12+AC13+AE12+AE13</f>
        <v>1</v>
      </c>
      <c r="AE11" s="83"/>
    </row>
    <row r="12" spans="1:31">
      <c r="A12" s="138"/>
      <c r="B12" s="138"/>
      <c r="C12" s="19" t="s">
        <v>23</v>
      </c>
      <c r="D12" s="44">
        <f>D16+D17+D20+D21+D23+D24</f>
        <v>0</v>
      </c>
      <c r="E12" s="44">
        <f t="shared" ref="E12:AE12" si="0">E16+E17+E20+E21+E23+E24</f>
        <v>0</v>
      </c>
      <c r="F12" s="44">
        <f t="shared" si="0"/>
        <v>81</v>
      </c>
      <c r="G12" s="44">
        <f t="shared" si="0"/>
        <v>0</v>
      </c>
      <c r="H12" s="44">
        <f t="shared" si="0"/>
        <v>0</v>
      </c>
      <c r="I12" s="44">
        <f t="shared" si="0"/>
        <v>0</v>
      </c>
      <c r="J12" s="44">
        <f t="shared" si="0"/>
        <v>75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60</v>
      </c>
      <c r="O12" s="44">
        <f t="shared" si="0"/>
        <v>1</v>
      </c>
      <c r="P12" s="44">
        <f t="shared" si="0"/>
        <v>0</v>
      </c>
      <c r="Q12" s="44">
        <f t="shared" si="0"/>
        <v>0</v>
      </c>
      <c r="R12" s="44">
        <f t="shared" si="0"/>
        <v>35</v>
      </c>
      <c r="S12" s="44">
        <f t="shared" si="0"/>
        <v>0</v>
      </c>
      <c r="T12" s="45">
        <f t="shared" si="0"/>
        <v>27</v>
      </c>
      <c r="U12" s="45">
        <f t="shared" si="0"/>
        <v>0</v>
      </c>
      <c r="V12" s="45">
        <f t="shared" si="0"/>
        <v>0</v>
      </c>
      <c r="W12" s="45">
        <f t="shared" si="0"/>
        <v>0</v>
      </c>
      <c r="X12" s="45">
        <f t="shared" si="0"/>
        <v>0</v>
      </c>
      <c r="Y12" s="45">
        <f t="shared" si="0"/>
        <v>0</v>
      </c>
      <c r="Z12" s="45">
        <f t="shared" si="0"/>
        <v>0</v>
      </c>
      <c r="AA12" s="45">
        <f t="shared" si="0"/>
        <v>0</v>
      </c>
      <c r="AB12" s="46">
        <f t="shared" si="0"/>
        <v>251</v>
      </c>
      <c r="AC12" s="46">
        <f t="shared" si="0"/>
        <v>1</v>
      </c>
      <c r="AD12" s="46">
        <f t="shared" si="0"/>
        <v>0</v>
      </c>
      <c r="AE12" s="46">
        <f t="shared" si="0"/>
        <v>0</v>
      </c>
    </row>
    <row r="13" spans="1:31">
      <c r="A13" s="138"/>
      <c r="B13" s="138"/>
      <c r="C13" s="19" t="s">
        <v>24</v>
      </c>
      <c r="D13" s="47">
        <f>D18+D22+D25</f>
        <v>0</v>
      </c>
      <c r="E13" s="47">
        <f t="shared" ref="E13:AE13" si="1">E18+E22+E25</f>
        <v>0</v>
      </c>
      <c r="F13" s="47">
        <f t="shared" si="1"/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11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f t="shared" si="1"/>
        <v>6</v>
      </c>
      <c r="O13" s="47">
        <f t="shared" si="1"/>
        <v>0</v>
      </c>
      <c r="P13" s="47">
        <f t="shared" si="1"/>
        <v>0</v>
      </c>
      <c r="Q13" s="47">
        <f t="shared" si="1"/>
        <v>0</v>
      </c>
      <c r="R13" s="47">
        <f t="shared" si="1"/>
        <v>3</v>
      </c>
      <c r="S13" s="47">
        <f t="shared" si="1"/>
        <v>0</v>
      </c>
      <c r="T13" s="48">
        <f t="shared" si="1"/>
        <v>0</v>
      </c>
      <c r="U13" s="48">
        <f t="shared" si="1"/>
        <v>0</v>
      </c>
      <c r="V13" s="48">
        <f t="shared" si="1"/>
        <v>0</v>
      </c>
      <c r="W13" s="48">
        <f t="shared" si="1"/>
        <v>0</v>
      </c>
      <c r="X13" s="48">
        <f t="shared" si="1"/>
        <v>0</v>
      </c>
      <c r="Y13" s="48">
        <f t="shared" si="1"/>
        <v>0</v>
      </c>
      <c r="Z13" s="48">
        <f t="shared" si="1"/>
        <v>0</v>
      </c>
      <c r="AA13" s="48">
        <f t="shared" si="1"/>
        <v>0</v>
      </c>
      <c r="AB13" s="49">
        <f t="shared" si="1"/>
        <v>20</v>
      </c>
      <c r="AC13" s="49">
        <f t="shared" si="1"/>
        <v>0</v>
      </c>
      <c r="AD13" s="49">
        <f t="shared" si="1"/>
        <v>0</v>
      </c>
      <c r="AE13" s="49">
        <f t="shared" si="1"/>
        <v>0</v>
      </c>
    </row>
    <row r="14" spans="1:31">
      <c r="A14" s="84" t="s">
        <v>62</v>
      </c>
      <c r="B14" s="84"/>
      <c r="C14" s="3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</row>
    <row r="15" spans="1:31">
      <c r="A15" s="129" t="s">
        <v>29</v>
      </c>
      <c r="B15" s="129"/>
      <c r="C15" s="50" t="s">
        <v>30</v>
      </c>
      <c r="D15" s="51">
        <f>SUM(D16:D18)</f>
        <v>0</v>
      </c>
      <c r="E15" s="51">
        <f>SUM(E16:E18)</f>
        <v>0</v>
      </c>
      <c r="F15" s="51">
        <f>SUM(F16:F18)</f>
        <v>10</v>
      </c>
      <c r="G15" s="51">
        <f>SUM(G16:G18)</f>
        <v>0</v>
      </c>
      <c r="H15" s="51">
        <f t="shared" ref="H15:AE15" si="2">SUM(H16:H18)</f>
        <v>0</v>
      </c>
      <c r="I15" s="51">
        <f t="shared" si="2"/>
        <v>0</v>
      </c>
      <c r="J15" s="51">
        <f t="shared" si="2"/>
        <v>9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11</v>
      </c>
      <c r="O15" s="51">
        <f t="shared" si="2"/>
        <v>1</v>
      </c>
      <c r="P15" s="51">
        <f t="shared" si="2"/>
        <v>0</v>
      </c>
      <c r="Q15" s="51">
        <f t="shared" si="2"/>
        <v>0</v>
      </c>
      <c r="R15" s="51">
        <f t="shared" si="2"/>
        <v>6</v>
      </c>
      <c r="S15" s="51">
        <f t="shared" si="2"/>
        <v>0</v>
      </c>
      <c r="T15" s="51">
        <f t="shared" si="2"/>
        <v>2</v>
      </c>
      <c r="U15" s="51">
        <f t="shared" si="2"/>
        <v>0</v>
      </c>
      <c r="V15" s="51">
        <f t="shared" si="2"/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0</v>
      </c>
      <c r="AB15" s="51">
        <f t="shared" si="2"/>
        <v>36</v>
      </c>
      <c r="AC15" s="51">
        <f>SUM(AC16:AC18)</f>
        <v>1</v>
      </c>
      <c r="AD15" s="51">
        <f t="shared" si="2"/>
        <v>0</v>
      </c>
      <c r="AE15" s="51">
        <f t="shared" si="2"/>
        <v>0</v>
      </c>
    </row>
    <row r="16" spans="1:31">
      <c r="A16" s="78" t="s">
        <v>54</v>
      </c>
      <c r="B16" s="78"/>
      <c r="C16" s="79" t="s">
        <v>40</v>
      </c>
      <c r="D16" s="52"/>
      <c r="E16" s="52"/>
      <c r="F16" s="52">
        <v>10</v>
      </c>
      <c r="G16" s="52"/>
      <c r="H16" s="52"/>
      <c r="I16" s="52"/>
      <c r="J16" s="53">
        <v>9</v>
      </c>
      <c r="K16" s="53"/>
      <c r="L16" s="53"/>
      <c r="M16" s="53"/>
      <c r="N16" s="52">
        <v>10</v>
      </c>
      <c r="O16" s="52">
        <v>1</v>
      </c>
      <c r="P16" s="52"/>
      <c r="Q16" s="52"/>
      <c r="R16" s="53">
        <v>5</v>
      </c>
      <c r="S16" s="53"/>
      <c r="T16" s="54">
        <v>2</v>
      </c>
      <c r="U16" s="54"/>
      <c r="V16" s="54"/>
      <c r="W16" s="54"/>
      <c r="X16" s="54"/>
      <c r="Y16" s="54"/>
      <c r="Z16" s="54"/>
      <c r="AA16" s="54"/>
      <c r="AB16" s="5">
        <f t="shared" ref="AB16:AC18" si="3">F16+J16+N16+R16</f>
        <v>34</v>
      </c>
      <c r="AC16" s="5">
        <f t="shared" si="3"/>
        <v>1</v>
      </c>
      <c r="AD16" s="5">
        <f t="shared" ref="AD16:AE18" si="4">D16+H16+L16+P16</f>
        <v>0</v>
      </c>
      <c r="AE16" s="5">
        <f t="shared" si="4"/>
        <v>0</v>
      </c>
    </row>
    <row r="17" spans="1:31">
      <c r="A17" s="81" t="s">
        <v>27</v>
      </c>
      <c r="B17" s="81"/>
      <c r="C17" s="79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2"/>
      <c r="O17" s="52"/>
      <c r="P17" s="52"/>
      <c r="Q17" s="52"/>
      <c r="R17" s="53"/>
      <c r="S17" s="53"/>
      <c r="T17" s="54"/>
      <c r="U17" s="54"/>
      <c r="V17" s="54"/>
      <c r="W17" s="54"/>
      <c r="X17" s="54"/>
      <c r="Y17" s="54"/>
      <c r="Z17" s="54"/>
      <c r="AA17" s="54"/>
      <c r="AB17" s="5">
        <f t="shared" si="3"/>
        <v>0</v>
      </c>
      <c r="AC17" s="5">
        <f t="shared" si="3"/>
        <v>0</v>
      </c>
      <c r="AD17" s="5">
        <f t="shared" si="4"/>
        <v>0</v>
      </c>
      <c r="AE17" s="5">
        <f t="shared" si="4"/>
        <v>0</v>
      </c>
    </row>
    <row r="18" spans="1:31">
      <c r="A18" s="81" t="s">
        <v>28</v>
      </c>
      <c r="B18" s="81"/>
      <c r="C18" s="79"/>
      <c r="D18" s="52"/>
      <c r="E18" s="52"/>
      <c r="F18" s="52"/>
      <c r="G18" s="52"/>
      <c r="H18" s="52"/>
      <c r="I18" s="52"/>
      <c r="J18" s="53"/>
      <c r="K18" s="53"/>
      <c r="L18" s="53"/>
      <c r="M18" s="53"/>
      <c r="N18" s="52">
        <v>1</v>
      </c>
      <c r="O18" s="52"/>
      <c r="P18" s="52"/>
      <c r="Q18" s="52"/>
      <c r="R18" s="53">
        <v>1</v>
      </c>
      <c r="S18" s="53"/>
      <c r="T18" s="54"/>
      <c r="U18" s="54"/>
      <c r="V18" s="54"/>
      <c r="W18" s="54"/>
      <c r="X18" s="54"/>
      <c r="Y18" s="54"/>
      <c r="Z18" s="54"/>
      <c r="AA18" s="54"/>
      <c r="AB18" s="5">
        <f t="shared" si="3"/>
        <v>2</v>
      </c>
      <c r="AC18" s="5">
        <f t="shared" si="3"/>
        <v>0</v>
      </c>
      <c r="AD18" s="5">
        <f t="shared" si="4"/>
        <v>0</v>
      </c>
      <c r="AE18" s="5">
        <f t="shared" si="4"/>
        <v>0</v>
      </c>
    </row>
    <row r="19" spans="1:31">
      <c r="A19" s="129" t="s">
        <v>25</v>
      </c>
      <c r="B19" s="130"/>
      <c r="C19" s="55" t="s">
        <v>26</v>
      </c>
      <c r="D19" s="51">
        <f>SUM(D20:D25)</f>
        <v>0</v>
      </c>
      <c r="E19" s="51">
        <f>SUM(E20:E25)</f>
        <v>0</v>
      </c>
      <c r="F19" s="51">
        <f>SUM(F20:F25)</f>
        <v>71</v>
      </c>
      <c r="G19" s="51">
        <f>SUM(G20:G25)</f>
        <v>0</v>
      </c>
      <c r="H19" s="51">
        <f t="shared" ref="H19:AD19" si="5">SUM(H20:H25)</f>
        <v>0</v>
      </c>
      <c r="I19" s="51">
        <f t="shared" si="5"/>
        <v>0</v>
      </c>
      <c r="J19" s="51">
        <f t="shared" si="5"/>
        <v>77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55</v>
      </c>
      <c r="O19" s="51">
        <f t="shared" si="5"/>
        <v>0</v>
      </c>
      <c r="P19" s="51">
        <f>SUM(P20:P25)</f>
        <v>0</v>
      </c>
      <c r="Q19" s="51">
        <f t="shared" si="5"/>
        <v>0</v>
      </c>
      <c r="R19" s="51">
        <f t="shared" si="5"/>
        <v>32</v>
      </c>
      <c r="S19" s="51">
        <f t="shared" si="5"/>
        <v>0</v>
      </c>
      <c r="T19" s="51">
        <f>SUM(T20:T25)</f>
        <v>25</v>
      </c>
      <c r="U19" s="51">
        <f t="shared" ref="U19:AA19" si="6">SUM(U20:U25)</f>
        <v>0</v>
      </c>
      <c r="V19" s="51">
        <f t="shared" si="6"/>
        <v>0</v>
      </c>
      <c r="W19" s="51">
        <f t="shared" si="6"/>
        <v>0</v>
      </c>
      <c r="X19" s="51">
        <f t="shared" si="6"/>
        <v>0</v>
      </c>
      <c r="Y19" s="51">
        <f t="shared" si="6"/>
        <v>0</v>
      </c>
      <c r="Z19" s="51">
        <f t="shared" si="6"/>
        <v>0</v>
      </c>
      <c r="AA19" s="51">
        <f t="shared" si="6"/>
        <v>0</v>
      </c>
      <c r="AB19" s="51">
        <f t="shared" si="5"/>
        <v>235</v>
      </c>
      <c r="AC19" s="51">
        <f t="shared" si="5"/>
        <v>0</v>
      </c>
      <c r="AD19" s="51">
        <f t="shared" si="5"/>
        <v>0</v>
      </c>
      <c r="AE19" s="51">
        <f>SUM(AE20:AE25)</f>
        <v>0</v>
      </c>
    </row>
    <row r="20" spans="1:31">
      <c r="A20" s="78" t="s">
        <v>34</v>
      </c>
      <c r="B20" s="78"/>
      <c r="C20" s="79" t="s">
        <v>35</v>
      </c>
      <c r="D20" s="52"/>
      <c r="E20" s="52"/>
      <c r="F20" s="52">
        <v>43</v>
      </c>
      <c r="G20" s="52"/>
      <c r="H20" s="52"/>
      <c r="I20" s="52"/>
      <c r="J20" s="53">
        <v>39</v>
      </c>
      <c r="K20" s="53"/>
      <c r="L20" s="53"/>
      <c r="M20" s="53"/>
      <c r="N20" s="52">
        <v>26</v>
      </c>
      <c r="O20" s="52"/>
      <c r="P20" s="52"/>
      <c r="Q20" s="52"/>
      <c r="R20" s="53">
        <v>12</v>
      </c>
      <c r="S20" s="53"/>
      <c r="T20" s="54">
        <v>8</v>
      </c>
      <c r="U20" s="54"/>
      <c r="V20" s="54"/>
      <c r="W20" s="54"/>
      <c r="X20" s="54"/>
      <c r="Y20" s="54"/>
      <c r="Z20" s="54"/>
      <c r="AA20" s="54"/>
      <c r="AB20" s="5">
        <f t="shared" ref="AB20:AC25" si="7">F20+J20+N20+R20</f>
        <v>120</v>
      </c>
      <c r="AC20" s="5">
        <f t="shared" si="7"/>
        <v>0</v>
      </c>
      <c r="AD20" s="5">
        <f t="shared" ref="AD20:AE25" si="8">D20+H20+L20+P20</f>
        <v>0</v>
      </c>
      <c r="AE20" s="5">
        <f t="shared" si="8"/>
        <v>0</v>
      </c>
    </row>
    <row r="21" spans="1:31">
      <c r="A21" s="81" t="s">
        <v>27</v>
      </c>
      <c r="B21" s="81"/>
      <c r="C21" s="79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2"/>
      <c r="O21" s="52"/>
      <c r="P21" s="52"/>
      <c r="Q21" s="52"/>
      <c r="R21" s="53"/>
      <c r="S21" s="53"/>
      <c r="T21" s="54"/>
      <c r="U21" s="54"/>
      <c r="V21" s="54"/>
      <c r="W21" s="54"/>
      <c r="X21" s="54"/>
      <c r="Y21" s="54"/>
      <c r="Z21" s="54"/>
      <c r="AA21" s="54"/>
      <c r="AB21" s="5">
        <f t="shared" si="7"/>
        <v>0</v>
      </c>
      <c r="AC21" s="5">
        <f t="shared" si="7"/>
        <v>0</v>
      </c>
      <c r="AD21" s="5">
        <f t="shared" si="8"/>
        <v>0</v>
      </c>
      <c r="AE21" s="5">
        <f t="shared" si="8"/>
        <v>0</v>
      </c>
    </row>
    <row r="22" spans="1:31">
      <c r="A22" s="81" t="s">
        <v>28</v>
      </c>
      <c r="B22" s="81"/>
      <c r="C22" s="128"/>
      <c r="D22" s="52"/>
      <c r="E22" s="52"/>
      <c r="F22" s="52"/>
      <c r="G22" s="52"/>
      <c r="H22" s="52"/>
      <c r="I22" s="52"/>
      <c r="J22" s="53">
        <v>5</v>
      </c>
      <c r="K22" s="53"/>
      <c r="L22" s="53"/>
      <c r="M22" s="53"/>
      <c r="N22" s="52">
        <v>2</v>
      </c>
      <c r="O22" s="52"/>
      <c r="P22" s="52"/>
      <c r="Q22" s="52"/>
      <c r="R22" s="53"/>
      <c r="S22" s="53"/>
      <c r="T22" s="54"/>
      <c r="U22" s="54"/>
      <c r="V22" s="54"/>
      <c r="W22" s="54"/>
      <c r="X22" s="54"/>
      <c r="Y22" s="54"/>
      <c r="Z22" s="54"/>
      <c r="AA22" s="54"/>
      <c r="AB22" s="5">
        <f t="shared" si="7"/>
        <v>7</v>
      </c>
      <c r="AC22" s="5">
        <f t="shared" si="7"/>
        <v>0</v>
      </c>
      <c r="AD22" s="5">
        <f t="shared" si="8"/>
        <v>0</v>
      </c>
      <c r="AE22" s="5">
        <f t="shared" si="8"/>
        <v>0</v>
      </c>
    </row>
    <row r="23" spans="1:31">
      <c r="A23" s="78" t="s">
        <v>36</v>
      </c>
      <c r="B23" s="78"/>
      <c r="C23" s="79" t="s">
        <v>37</v>
      </c>
      <c r="D23" s="52"/>
      <c r="E23" s="52"/>
      <c r="F23" s="52">
        <v>28</v>
      </c>
      <c r="G23" s="52"/>
      <c r="H23" s="52"/>
      <c r="I23" s="52"/>
      <c r="J23" s="53">
        <v>27</v>
      </c>
      <c r="K23" s="53"/>
      <c r="L23" s="53"/>
      <c r="M23" s="53"/>
      <c r="N23" s="52">
        <v>24</v>
      </c>
      <c r="O23" s="52"/>
      <c r="P23" s="52"/>
      <c r="Q23" s="52"/>
      <c r="R23" s="53">
        <v>18</v>
      </c>
      <c r="S23" s="53"/>
      <c r="T23" s="54">
        <v>17</v>
      </c>
      <c r="U23" s="54"/>
      <c r="V23" s="54"/>
      <c r="W23" s="54"/>
      <c r="X23" s="54"/>
      <c r="Y23" s="54"/>
      <c r="Z23" s="54"/>
      <c r="AA23" s="54"/>
      <c r="AB23" s="5">
        <f t="shared" si="7"/>
        <v>97</v>
      </c>
      <c r="AC23" s="5">
        <f t="shared" si="7"/>
        <v>0</v>
      </c>
      <c r="AD23" s="5">
        <f t="shared" si="8"/>
        <v>0</v>
      </c>
      <c r="AE23" s="5">
        <f t="shared" si="8"/>
        <v>0</v>
      </c>
    </row>
    <row r="24" spans="1:31">
      <c r="A24" s="81" t="s">
        <v>27</v>
      </c>
      <c r="B24" s="81"/>
      <c r="C24" s="79"/>
      <c r="D24" s="52"/>
      <c r="E24" s="52"/>
      <c r="F24" s="52"/>
      <c r="G24" s="52"/>
      <c r="H24" s="52"/>
      <c r="I24" s="52"/>
      <c r="J24" s="53"/>
      <c r="K24" s="53"/>
      <c r="L24" s="53"/>
      <c r="M24" s="53"/>
      <c r="N24" s="52"/>
      <c r="O24" s="52"/>
      <c r="P24" s="52"/>
      <c r="Q24" s="52"/>
      <c r="R24" s="53"/>
      <c r="S24" s="53"/>
      <c r="T24" s="54"/>
      <c r="U24" s="54"/>
      <c r="V24" s="54"/>
      <c r="W24" s="54"/>
      <c r="X24" s="54"/>
      <c r="Y24" s="54"/>
      <c r="Z24" s="54"/>
      <c r="AA24" s="54"/>
      <c r="AB24" s="5">
        <f t="shared" si="7"/>
        <v>0</v>
      </c>
      <c r="AC24" s="5">
        <f t="shared" si="7"/>
        <v>0</v>
      </c>
      <c r="AD24" s="5">
        <f t="shared" si="8"/>
        <v>0</v>
      </c>
      <c r="AE24" s="5">
        <f t="shared" si="8"/>
        <v>0</v>
      </c>
    </row>
    <row r="25" spans="1:31">
      <c r="A25" s="81" t="s">
        <v>28</v>
      </c>
      <c r="B25" s="81"/>
      <c r="C25" s="79"/>
      <c r="D25" s="52"/>
      <c r="E25" s="52"/>
      <c r="F25" s="52"/>
      <c r="G25" s="52"/>
      <c r="H25" s="52"/>
      <c r="I25" s="52"/>
      <c r="J25" s="53">
        <v>6</v>
      </c>
      <c r="K25" s="53"/>
      <c r="L25" s="53"/>
      <c r="M25" s="53"/>
      <c r="N25" s="52">
        <v>3</v>
      </c>
      <c r="O25" s="52"/>
      <c r="P25" s="52"/>
      <c r="Q25" s="52"/>
      <c r="R25" s="53">
        <v>2</v>
      </c>
      <c r="S25" s="53"/>
      <c r="T25" s="54"/>
      <c r="U25" s="54"/>
      <c r="V25" s="54"/>
      <c r="W25" s="54"/>
      <c r="X25" s="54"/>
      <c r="Y25" s="54"/>
      <c r="Z25" s="54"/>
      <c r="AA25" s="54"/>
      <c r="AB25" s="5">
        <f t="shared" si="7"/>
        <v>11</v>
      </c>
      <c r="AC25" s="5">
        <f t="shared" si="7"/>
        <v>0</v>
      </c>
      <c r="AD25" s="5">
        <f t="shared" si="8"/>
        <v>0</v>
      </c>
      <c r="AE25" s="5">
        <f t="shared" si="8"/>
        <v>0</v>
      </c>
    </row>
    <row r="26" spans="1:31">
      <c r="A26" s="96" t="s">
        <v>63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>
      <c r="A27" s="138" t="s">
        <v>21</v>
      </c>
      <c r="B27" s="138"/>
      <c r="C27" s="42" t="s">
        <v>22</v>
      </c>
      <c r="D27" s="97">
        <f>SUM(D28:G28)</f>
        <v>42</v>
      </c>
      <c r="E27" s="97"/>
      <c r="F27" s="97"/>
      <c r="G27" s="97"/>
      <c r="H27" s="97">
        <f>SUM(H28:K28)</f>
        <v>26</v>
      </c>
      <c r="I27" s="97"/>
      <c r="J27" s="97"/>
      <c r="K27" s="97"/>
      <c r="L27" s="97">
        <f>SUM(L28:O28)</f>
        <v>24</v>
      </c>
      <c r="M27" s="97"/>
      <c r="N27" s="97"/>
      <c r="O27" s="97"/>
      <c r="P27" s="97">
        <f>SUM(P28:S28)</f>
        <v>5</v>
      </c>
      <c r="Q27" s="97"/>
      <c r="R27" s="97"/>
      <c r="S27" s="97"/>
      <c r="T27" s="98">
        <f>SUM(T28:W28)</f>
        <v>20</v>
      </c>
      <c r="U27" s="98"/>
      <c r="V27" s="98"/>
      <c r="W27" s="98"/>
      <c r="X27" s="98">
        <f>SUM(X28:AA28)</f>
        <v>20</v>
      </c>
      <c r="Y27" s="98"/>
      <c r="Z27" s="98"/>
      <c r="AA27" s="98"/>
      <c r="AB27" s="99">
        <f>SUM(AB28:AE28)</f>
        <v>97</v>
      </c>
      <c r="AC27" s="99"/>
      <c r="AD27" s="99"/>
      <c r="AE27" s="99"/>
    </row>
    <row r="28" spans="1:31">
      <c r="A28" s="138"/>
      <c r="B28" s="138"/>
      <c r="C28" s="19" t="s">
        <v>22</v>
      </c>
      <c r="D28" s="136">
        <f>SUM(D30:E31)</f>
        <v>42</v>
      </c>
      <c r="E28" s="136"/>
      <c r="F28" s="136">
        <f>SUM(F30:G31)</f>
        <v>0</v>
      </c>
      <c r="G28" s="136"/>
      <c r="H28" s="136">
        <f>SUM(H30:I31)</f>
        <v>26</v>
      </c>
      <c r="I28" s="136"/>
      <c r="J28" s="136">
        <f>SUM(J30:K31)</f>
        <v>0</v>
      </c>
      <c r="K28" s="136"/>
      <c r="L28" s="136">
        <f>SUM(L30:M31)</f>
        <v>24</v>
      </c>
      <c r="M28" s="136"/>
      <c r="N28" s="136">
        <f>SUM(N30:O31)</f>
        <v>0</v>
      </c>
      <c r="O28" s="136"/>
      <c r="P28" s="136">
        <f>SUM(P30:Q31)</f>
        <v>5</v>
      </c>
      <c r="Q28" s="136"/>
      <c r="R28" s="136">
        <f>SUM(R30:S31)</f>
        <v>0</v>
      </c>
      <c r="S28" s="136"/>
      <c r="T28" s="137">
        <f>SUM(T30:U31)</f>
        <v>0</v>
      </c>
      <c r="U28" s="137"/>
      <c r="V28" s="137">
        <f>SUM(V30:W31)</f>
        <v>20</v>
      </c>
      <c r="W28" s="137"/>
      <c r="X28" s="137">
        <f>SUM(X30:Y31)</f>
        <v>0</v>
      </c>
      <c r="Y28" s="137"/>
      <c r="Z28" s="137">
        <f>SUM(Z30:AA31)</f>
        <v>20</v>
      </c>
      <c r="AA28" s="137"/>
      <c r="AB28" s="131">
        <f>SUM(AB30:AC31)</f>
        <v>0</v>
      </c>
      <c r="AC28" s="131"/>
      <c r="AD28" s="131">
        <f>SUM(AD30:AE31)</f>
        <v>97</v>
      </c>
      <c r="AE28" s="131"/>
    </row>
    <row r="29" spans="1:31">
      <c r="A29" s="138"/>
      <c r="B29" s="138"/>
      <c r="C29" s="43" t="s">
        <v>33</v>
      </c>
      <c r="D29" s="132">
        <f>D30+D31+F30+F31</f>
        <v>18</v>
      </c>
      <c r="E29" s="133"/>
      <c r="F29" s="134">
        <f>E30+E31+G30+G31</f>
        <v>24</v>
      </c>
      <c r="G29" s="135"/>
      <c r="H29" s="132">
        <f>H30+H31+J30+J31</f>
        <v>17</v>
      </c>
      <c r="I29" s="133"/>
      <c r="J29" s="134">
        <f>I30+I31+K30+K31</f>
        <v>9</v>
      </c>
      <c r="K29" s="135"/>
      <c r="L29" s="132">
        <f>L30+L31+N30+N31</f>
        <v>17</v>
      </c>
      <c r="M29" s="133"/>
      <c r="N29" s="134">
        <f>M30+M31+O30+O31</f>
        <v>7</v>
      </c>
      <c r="O29" s="135"/>
      <c r="P29" s="132">
        <f>P30+P31+R30+R31</f>
        <v>1</v>
      </c>
      <c r="Q29" s="133"/>
      <c r="R29" s="134">
        <f>Q30+Q31+S30+S31</f>
        <v>4</v>
      </c>
      <c r="S29" s="135"/>
      <c r="T29" s="92">
        <f>T30+T31+V30+V31</f>
        <v>12</v>
      </c>
      <c r="U29" s="92"/>
      <c r="V29" s="82">
        <f>U30+U31+W30+W31</f>
        <v>8</v>
      </c>
      <c r="W29" s="82"/>
      <c r="X29" s="92">
        <f>X30+X31+Z30+Z31</f>
        <v>9</v>
      </c>
      <c r="Y29" s="92"/>
      <c r="Z29" s="82">
        <f>Y30+Y31+AA30+AA31</f>
        <v>11</v>
      </c>
      <c r="AA29" s="82"/>
      <c r="AB29" s="92">
        <f>AB30+AB31+AD30+AD31</f>
        <v>53</v>
      </c>
      <c r="AC29" s="92"/>
      <c r="AD29" s="82">
        <f>AC30+AC31+AE30+AE31</f>
        <v>44</v>
      </c>
      <c r="AE29" s="82"/>
    </row>
    <row r="30" spans="1:31">
      <c r="A30" s="138"/>
      <c r="B30" s="138"/>
      <c r="C30" s="19" t="s">
        <v>23</v>
      </c>
      <c r="D30" s="44">
        <f>D38+D39+D34+D35+D41+D42</f>
        <v>18</v>
      </c>
      <c r="E30" s="44">
        <f t="shared" ref="E30:AE30" si="9">E38+E39+E34+E35+E41+E42</f>
        <v>24</v>
      </c>
      <c r="F30" s="44">
        <f t="shared" si="9"/>
        <v>0</v>
      </c>
      <c r="G30" s="44">
        <f t="shared" si="9"/>
        <v>0</v>
      </c>
      <c r="H30" s="44">
        <f t="shared" si="9"/>
        <v>17</v>
      </c>
      <c r="I30" s="44">
        <f t="shared" si="9"/>
        <v>9</v>
      </c>
      <c r="J30" s="44">
        <f t="shared" si="9"/>
        <v>0</v>
      </c>
      <c r="K30" s="44">
        <f t="shared" si="9"/>
        <v>0</v>
      </c>
      <c r="L30" s="44">
        <f t="shared" si="9"/>
        <v>17</v>
      </c>
      <c r="M30" s="44">
        <f t="shared" si="9"/>
        <v>7</v>
      </c>
      <c r="N30" s="44">
        <f t="shared" si="9"/>
        <v>0</v>
      </c>
      <c r="O30" s="44">
        <f t="shared" si="9"/>
        <v>0</v>
      </c>
      <c r="P30" s="44">
        <f t="shared" si="9"/>
        <v>1</v>
      </c>
      <c r="Q30" s="44">
        <f t="shared" si="9"/>
        <v>4</v>
      </c>
      <c r="R30" s="44">
        <f t="shared" si="9"/>
        <v>0</v>
      </c>
      <c r="S30" s="44">
        <f t="shared" si="9"/>
        <v>0</v>
      </c>
      <c r="T30" s="45">
        <f t="shared" si="9"/>
        <v>0</v>
      </c>
      <c r="U30" s="45">
        <f t="shared" si="9"/>
        <v>0</v>
      </c>
      <c r="V30" s="45">
        <f t="shared" si="9"/>
        <v>12</v>
      </c>
      <c r="W30" s="45">
        <f t="shared" si="9"/>
        <v>8</v>
      </c>
      <c r="X30" s="45">
        <f t="shared" si="9"/>
        <v>0</v>
      </c>
      <c r="Y30" s="45">
        <f t="shared" si="9"/>
        <v>0</v>
      </c>
      <c r="Z30" s="45">
        <f t="shared" si="9"/>
        <v>9</v>
      </c>
      <c r="AA30" s="45">
        <f t="shared" si="9"/>
        <v>11</v>
      </c>
      <c r="AB30" s="46">
        <f t="shared" si="9"/>
        <v>0</v>
      </c>
      <c r="AC30" s="46">
        <f t="shared" si="9"/>
        <v>0</v>
      </c>
      <c r="AD30" s="46">
        <f t="shared" si="9"/>
        <v>53</v>
      </c>
      <c r="AE30" s="46">
        <f t="shared" si="9"/>
        <v>44</v>
      </c>
    </row>
    <row r="31" spans="1:31">
      <c r="A31" s="138"/>
      <c r="B31" s="138"/>
      <c r="C31" s="19" t="s">
        <v>24</v>
      </c>
      <c r="D31" s="47">
        <f>D40+D36+D43</f>
        <v>0</v>
      </c>
      <c r="E31" s="47">
        <f t="shared" ref="E31:AE31" si="10">E40+E36+E43</f>
        <v>0</v>
      </c>
      <c r="F31" s="47">
        <f t="shared" si="10"/>
        <v>0</v>
      </c>
      <c r="G31" s="47">
        <f t="shared" si="10"/>
        <v>0</v>
      </c>
      <c r="H31" s="47">
        <f t="shared" si="10"/>
        <v>0</v>
      </c>
      <c r="I31" s="47">
        <f t="shared" si="10"/>
        <v>0</v>
      </c>
      <c r="J31" s="47">
        <f t="shared" si="10"/>
        <v>0</v>
      </c>
      <c r="K31" s="47">
        <f t="shared" si="10"/>
        <v>0</v>
      </c>
      <c r="L31" s="47">
        <f t="shared" si="10"/>
        <v>0</v>
      </c>
      <c r="M31" s="47">
        <f t="shared" si="10"/>
        <v>0</v>
      </c>
      <c r="N31" s="47">
        <f t="shared" si="10"/>
        <v>0</v>
      </c>
      <c r="O31" s="47">
        <f t="shared" si="10"/>
        <v>0</v>
      </c>
      <c r="P31" s="47">
        <f t="shared" si="10"/>
        <v>0</v>
      </c>
      <c r="Q31" s="47">
        <f t="shared" si="10"/>
        <v>0</v>
      </c>
      <c r="R31" s="47">
        <f t="shared" si="10"/>
        <v>0</v>
      </c>
      <c r="S31" s="47">
        <f t="shared" si="10"/>
        <v>0</v>
      </c>
      <c r="T31" s="48">
        <f t="shared" si="10"/>
        <v>0</v>
      </c>
      <c r="U31" s="48">
        <f t="shared" si="10"/>
        <v>0</v>
      </c>
      <c r="V31" s="48">
        <f t="shared" si="10"/>
        <v>0</v>
      </c>
      <c r="W31" s="48">
        <f t="shared" si="10"/>
        <v>0</v>
      </c>
      <c r="X31" s="48">
        <f t="shared" si="10"/>
        <v>0</v>
      </c>
      <c r="Y31" s="48">
        <f t="shared" si="10"/>
        <v>0</v>
      </c>
      <c r="Z31" s="48">
        <f t="shared" si="10"/>
        <v>0</v>
      </c>
      <c r="AA31" s="48">
        <f t="shared" si="10"/>
        <v>0</v>
      </c>
      <c r="AB31" s="49">
        <f t="shared" si="10"/>
        <v>0</v>
      </c>
      <c r="AC31" s="49">
        <f t="shared" si="10"/>
        <v>0</v>
      </c>
      <c r="AD31" s="49">
        <f t="shared" si="10"/>
        <v>0</v>
      </c>
      <c r="AE31" s="49">
        <f t="shared" si="10"/>
        <v>0</v>
      </c>
    </row>
    <row r="32" spans="1:31">
      <c r="A32" s="84" t="s">
        <v>62</v>
      </c>
      <c r="B32" s="84"/>
      <c r="C32" s="3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</row>
    <row r="33" spans="1:31">
      <c r="A33" s="129" t="s">
        <v>29</v>
      </c>
      <c r="B33" s="129"/>
      <c r="C33" s="50" t="s">
        <v>30</v>
      </c>
      <c r="D33" s="51">
        <f>SUM(D34:D36)</f>
        <v>8</v>
      </c>
      <c r="E33" s="51">
        <f>SUM(E34:E36)</f>
        <v>7</v>
      </c>
      <c r="F33" s="51">
        <f>SUM(F34:F36)</f>
        <v>0</v>
      </c>
      <c r="G33" s="51">
        <f t="shared" ref="G33:AE33" si="11">SUM(G34:G36)</f>
        <v>0</v>
      </c>
      <c r="H33" s="51">
        <f t="shared" si="11"/>
        <v>7</v>
      </c>
      <c r="I33" s="51">
        <f t="shared" si="11"/>
        <v>3</v>
      </c>
      <c r="J33" s="51">
        <f t="shared" si="11"/>
        <v>0</v>
      </c>
      <c r="K33" s="51">
        <f t="shared" si="11"/>
        <v>0</v>
      </c>
      <c r="L33" s="51">
        <f t="shared" si="11"/>
        <v>7</v>
      </c>
      <c r="M33" s="51">
        <f t="shared" si="11"/>
        <v>0</v>
      </c>
      <c r="N33" s="51">
        <f t="shared" si="11"/>
        <v>0</v>
      </c>
      <c r="O33" s="51">
        <f t="shared" si="11"/>
        <v>0</v>
      </c>
      <c r="P33" s="51">
        <f t="shared" si="11"/>
        <v>1</v>
      </c>
      <c r="Q33" s="51">
        <f t="shared" si="11"/>
        <v>2</v>
      </c>
      <c r="R33" s="51">
        <f t="shared" si="11"/>
        <v>0</v>
      </c>
      <c r="S33" s="51">
        <f t="shared" si="11"/>
        <v>0</v>
      </c>
      <c r="T33" s="51">
        <f t="shared" si="11"/>
        <v>0</v>
      </c>
      <c r="U33" s="51">
        <f>SUM(U34:U36)</f>
        <v>0</v>
      </c>
      <c r="V33" s="51">
        <f t="shared" si="11"/>
        <v>3</v>
      </c>
      <c r="W33" s="51">
        <f t="shared" si="11"/>
        <v>1</v>
      </c>
      <c r="X33" s="51">
        <f t="shared" si="11"/>
        <v>0</v>
      </c>
      <c r="Y33" s="51">
        <f t="shared" si="11"/>
        <v>0</v>
      </c>
      <c r="Z33" s="51">
        <f t="shared" si="11"/>
        <v>9</v>
      </c>
      <c r="AA33" s="51">
        <f t="shared" si="11"/>
        <v>1</v>
      </c>
      <c r="AB33" s="51">
        <f>SUM(AB34:AB36)</f>
        <v>0</v>
      </c>
      <c r="AC33" s="51">
        <f t="shared" si="11"/>
        <v>0</v>
      </c>
      <c r="AD33" s="51">
        <f t="shared" si="11"/>
        <v>23</v>
      </c>
      <c r="AE33" s="51">
        <f t="shared" si="11"/>
        <v>12</v>
      </c>
    </row>
    <row r="34" spans="1:31">
      <c r="A34" s="78" t="s">
        <v>54</v>
      </c>
      <c r="B34" s="78"/>
      <c r="C34" s="79" t="s">
        <v>40</v>
      </c>
      <c r="D34" s="52">
        <v>8</v>
      </c>
      <c r="E34" s="52">
        <v>7</v>
      </c>
      <c r="F34" s="52"/>
      <c r="G34" s="52"/>
      <c r="H34" s="52">
        <v>7</v>
      </c>
      <c r="I34" s="52">
        <v>3</v>
      </c>
      <c r="J34" s="53"/>
      <c r="K34" s="53"/>
      <c r="L34" s="53">
        <v>7</v>
      </c>
      <c r="M34" s="53"/>
      <c r="N34" s="52"/>
      <c r="O34" s="52"/>
      <c r="P34" s="52">
        <v>1</v>
      </c>
      <c r="Q34" s="52">
        <v>2</v>
      </c>
      <c r="R34" s="53"/>
      <c r="S34" s="53"/>
      <c r="T34" s="54"/>
      <c r="U34" s="54"/>
      <c r="V34" s="54">
        <v>3</v>
      </c>
      <c r="W34" s="54">
        <v>1</v>
      </c>
      <c r="X34" s="54"/>
      <c r="Y34" s="54"/>
      <c r="Z34" s="54">
        <v>9</v>
      </c>
      <c r="AA34" s="54">
        <v>1</v>
      </c>
      <c r="AB34" s="5">
        <f t="shared" ref="AB34:AC36" si="12">F34+J34+N34+R34</f>
        <v>0</v>
      </c>
      <c r="AC34" s="5">
        <f t="shared" si="12"/>
        <v>0</v>
      </c>
      <c r="AD34" s="5">
        <f t="shared" ref="AD34:AE36" si="13">D34+H34+L34+P34</f>
        <v>23</v>
      </c>
      <c r="AE34" s="5">
        <f t="shared" si="13"/>
        <v>12</v>
      </c>
    </row>
    <row r="35" spans="1:31">
      <c r="A35" s="81" t="s">
        <v>27</v>
      </c>
      <c r="B35" s="81"/>
      <c r="C35" s="79"/>
      <c r="D35" s="52"/>
      <c r="E35" s="52"/>
      <c r="F35" s="52"/>
      <c r="G35" s="52"/>
      <c r="H35" s="52"/>
      <c r="I35" s="52"/>
      <c r="J35" s="53"/>
      <c r="K35" s="53"/>
      <c r="L35" s="53"/>
      <c r="M35" s="53"/>
      <c r="N35" s="52"/>
      <c r="O35" s="52"/>
      <c r="P35" s="52"/>
      <c r="Q35" s="52"/>
      <c r="R35" s="53"/>
      <c r="S35" s="53"/>
      <c r="T35" s="54"/>
      <c r="U35" s="54"/>
      <c r="V35" s="54"/>
      <c r="W35" s="54"/>
      <c r="X35" s="54"/>
      <c r="Y35" s="54"/>
      <c r="Z35" s="54"/>
      <c r="AA35" s="54"/>
      <c r="AB35" s="5">
        <f t="shared" si="12"/>
        <v>0</v>
      </c>
      <c r="AC35" s="5">
        <f t="shared" si="12"/>
        <v>0</v>
      </c>
      <c r="AD35" s="5">
        <f t="shared" si="13"/>
        <v>0</v>
      </c>
      <c r="AE35" s="5">
        <f t="shared" si="13"/>
        <v>0</v>
      </c>
    </row>
    <row r="36" spans="1:31">
      <c r="A36" s="81" t="s">
        <v>28</v>
      </c>
      <c r="B36" s="81"/>
      <c r="C36" s="79"/>
      <c r="D36" s="52"/>
      <c r="E36" s="52"/>
      <c r="F36" s="52"/>
      <c r="G36" s="52"/>
      <c r="H36" s="52"/>
      <c r="I36" s="52"/>
      <c r="J36" s="53"/>
      <c r="K36" s="53"/>
      <c r="L36" s="53"/>
      <c r="M36" s="53"/>
      <c r="N36" s="52"/>
      <c r="O36" s="52"/>
      <c r="P36" s="52"/>
      <c r="Q36" s="52"/>
      <c r="R36" s="53"/>
      <c r="S36" s="53"/>
      <c r="T36" s="54"/>
      <c r="U36" s="54"/>
      <c r="V36" s="54"/>
      <c r="W36" s="54"/>
      <c r="X36" s="54"/>
      <c r="Y36" s="54"/>
      <c r="Z36" s="54"/>
      <c r="AA36" s="54"/>
      <c r="AB36" s="5">
        <f t="shared" si="12"/>
        <v>0</v>
      </c>
      <c r="AC36" s="5">
        <f t="shared" si="12"/>
        <v>0</v>
      </c>
      <c r="AD36" s="5">
        <f t="shared" si="13"/>
        <v>0</v>
      </c>
      <c r="AE36" s="5">
        <f t="shared" si="13"/>
        <v>0</v>
      </c>
    </row>
    <row r="37" spans="1:31">
      <c r="A37" s="129" t="s">
        <v>25</v>
      </c>
      <c r="B37" s="130"/>
      <c r="C37" s="55" t="s">
        <v>26</v>
      </c>
      <c r="D37" s="51">
        <f>SUM(D38:D43)</f>
        <v>10</v>
      </c>
      <c r="E37" s="51">
        <f>SUM(E38:E43)</f>
        <v>17</v>
      </c>
      <c r="F37" s="51">
        <f t="shared" ref="F37:AD37" si="14">SUM(F38:F43)</f>
        <v>0</v>
      </c>
      <c r="G37" s="51">
        <f t="shared" si="14"/>
        <v>0</v>
      </c>
      <c r="H37" s="51">
        <f t="shared" si="14"/>
        <v>10</v>
      </c>
      <c r="I37" s="51">
        <f t="shared" si="14"/>
        <v>6</v>
      </c>
      <c r="J37" s="51">
        <f t="shared" si="14"/>
        <v>0</v>
      </c>
      <c r="K37" s="51">
        <f t="shared" si="14"/>
        <v>0</v>
      </c>
      <c r="L37" s="51">
        <f t="shared" si="14"/>
        <v>10</v>
      </c>
      <c r="M37" s="51">
        <f t="shared" si="14"/>
        <v>7</v>
      </c>
      <c r="N37" s="51">
        <f t="shared" si="14"/>
        <v>0</v>
      </c>
      <c r="O37" s="51">
        <f t="shared" si="14"/>
        <v>0</v>
      </c>
      <c r="P37" s="51">
        <f t="shared" si="14"/>
        <v>0</v>
      </c>
      <c r="Q37" s="51">
        <f t="shared" si="14"/>
        <v>2</v>
      </c>
      <c r="R37" s="51">
        <f>SUM(R38:R43)</f>
        <v>0</v>
      </c>
      <c r="S37" s="51">
        <f t="shared" si="14"/>
        <v>0</v>
      </c>
      <c r="T37" s="51">
        <f>SUM(T38:T43)</f>
        <v>0</v>
      </c>
      <c r="U37" s="51">
        <f>SUM(U38:U43)</f>
        <v>0</v>
      </c>
      <c r="V37" s="51">
        <f>SUM(V38:V43)</f>
        <v>9</v>
      </c>
      <c r="W37" s="51">
        <f>SUM(W38:W43)</f>
        <v>7</v>
      </c>
      <c r="X37" s="51">
        <f t="shared" si="14"/>
        <v>0</v>
      </c>
      <c r="Y37" s="51">
        <f t="shared" si="14"/>
        <v>0</v>
      </c>
      <c r="Z37" s="51">
        <f t="shared" si="14"/>
        <v>0</v>
      </c>
      <c r="AA37" s="51">
        <f t="shared" si="14"/>
        <v>10</v>
      </c>
      <c r="AB37" s="51">
        <f t="shared" si="14"/>
        <v>0</v>
      </c>
      <c r="AC37" s="51">
        <f t="shared" si="14"/>
        <v>0</v>
      </c>
      <c r="AD37" s="51">
        <f t="shared" si="14"/>
        <v>30</v>
      </c>
      <c r="AE37" s="51">
        <f>SUM(AE38:AE43)</f>
        <v>32</v>
      </c>
    </row>
    <row r="38" spans="1:31">
      <c r="A38" s="78" t="s">
        <v>34</v>
      </c>
      <c r="B38" s="78"/>
      <c r="C38" s="79" t="s">
        <v>35</v>
      </c>
      <c r="D38" s="52">
        <v>5</v>
      </c>
      <c r="E38" s="52">
        <v>12</v>
      </c>
      <c r="F38" s="52"/>
      <c r="G38" s="52"/>
      <c r="H38" s="52">
        <v>5</v>
      </c>
      <c r="I38" s="52">
        <v>4</v>
      </c>
      <c r="J38" s="53"/>
      <c r="K38" s="53"/>
      <c r="L38" s="53">
        <v>5</v>
      </c>
      <c r="M38" s="53">
        <v>3</v>
      </c>
      <c r="N38" s="52"/>
      <c r="O38" s="52"/>
      <c r="P38" s="52"/>
      <c r="Q38" s="52">
        <v>2</v>
      </c>
      <c r="R38" s="53"/>
      <c r="S38" s="53"/>
      <c r="T38" s="54"/>
      <c r="U38" s="54"/>
      <c r="V38" s="54">
        <v>5</v>
      </c>
      <c r="W38" s="54">
        <v>3</v>
      </c>
      <c r="X38" s="54"/>
      <c r="Y38" s="54"/>
      <c r="Z38" s="54"/>
      <c r="AA38" s="54">
        <v>8</v>
      </c>
      <c r="AB38" s="5">
        <f>F38+J38+N38+R38</f>
        <v>0</v>
      </c>
      <c r="AC38" s="5">
        <f t="shared" ref="AB38:AC43" si="15">G38+K38+O38+S38</f>
        <v>0</v>
      </c>
      <c r="AD38" s="5">
        <f t="shared" ref="AD38:AE43" si="16">D38+H38+L38+P38</f>
        <v>15</v>
      </c>
      <c r="AE38" s="5">
        <f t="shared" si="16"/>
        <v>21</v>
      </c>
    </row>
    <row r="39" spans="1:31">
      <c r="A39" s="81" t="s">
        <v>27</v>
      </c>
      <c r="B39" s="81"/>
      <c r="C39" s="79"/>
      <c r="D39" s="52"/>
      <c r="E39" s="52"/>
      <c r="F39" s="52"/>
      <c r="G39" s="52"/>
      <c r="H39" s="52"/>
      <c r="I39" s="52"/>
      <c r="J39" s="53"/>
      <c r="K39" s="53"/>
      <c r="L39" s="53"/>
      <c r="M39" s="53"/>
      <c r="N39" s="52"/>
      <c r="O39" s="52"/>
      <c r="P39" s="52"/>
      <c r="Q39" s="52"/>
      <c r="R39" s="53"/>
      <c r="S39" s="53"/>
      <c r="T39" s="54"/>
      <c r="U39" s="54"/>
      <c r="V39" s="54"/>
      <c r="W39" s="54"/>
      <c r="X39" s="54"/>
      <c r="Y39" s="54"/>
      <c r="Z39" s="54"/>
      <c r="AA39" s="54"/>
      <c r="AB39" s="5">
        <f t="shared" si="15"/>
        <v>0</v>
      </c>
      <c r="AC39" s="5">
        <f>G39+K39+O39+S39</f>
        <v>0</v>
      </c>
      <c r="AD39" s="5">
        <f t="shared" si="16"/>
        <v>0</v>
      </c>
      <c r="AE39" s="5">
        <f t="shared" si="16"/>
        <v>0</v>
      </c>
    </row>
    <row r="40" spans="1:31">
      <c r="A40" s="81" t="s">
        <v>28</v>
      </c>
      <c r="B40" s="81"/>
      <c r="C40" s="128"/>
      <c r="D40" s="52"/>
      <c r="E40" s="52"/>
      <c r="F40" s="52"/>
      <c r="G40" s="52"/>
      <c r="H40" s="52"/>
      <c r="I40" s="52"/>
      <c r="J40" s="53"/>
      <c r="K40" s="53"/>
      <c r="L40" s="53"/>
      <c r="M40" s="53"/>
      <c r="N40" s="52"/>
      <c r="O40" s="52"/>
      <c r="P40" s="52"/>
      <c r="Q40" s="52"/>
      <c r="R40" s="53"/>
      <c r="S40" s="53"/>
      <c r="T40" s="54"/>
      <c r="U40" s="54"/>
      <c r="V40" s="54"/>
      <c r="W40" s="54"/>
      <c r="X40" s="54"/>
      <c r="Y40" s="54"/>
      <c r="Z40" s="54"/>
      <c r="AA40" s="54"/>
      <c r="AB40" s="5">
        <f t="shared" si="15"/>
        <v>0</v>
      </c>
      <c r="AC40" s="5">
        <f t="shared" si="15"/>
        <v>0</v>
      </c>
      <c r="AD40" s="5">
        <f t="shared" si="16"/>
        <v>0</v>
      </c>
      <c r="AE40" s="5">
        <f t="shared" si="16"/>
        <v>0</v>
      </c>
    </row>
    <row r="41" spans="1:31">
      <c r="A41" s="78" t="s">
        <v>36</v>
      </c>
      <c r="B41" s="78"/>
      <c r="C41" s="79" t="s">
        <v>37</v>
      </c>
      <c r="D41" s="52">
        <v>5</v>
      </c>
      <c r="E41" s="52">
        <v>5</v>
      </c>
      <c r="F41" s="52"/>
      <c r="G41" s="52"/>
      <c r="H41" s="52">
        <v>5</v>
      </c>
      <c r="I41" s="52">
        <v>2</v>
      </c>
      <c r="J41" s="53"/>
      <c r="K41" s="53"/>
      <c r="L41" s="53">
        <v>5</v>
      </c>
      <c r="M41" s="53">
        <v>4</v>
      </c>
      <c r="N41" s="52"/>
      <c r="O41" s="52"/>
      <c r="P41" s="52"/>
      <c r="Q41" s="52"/>
      <c r="R41" s="53"/>
      <c r="S41" s="53"/>
      <c r="T41" s="54"/>
      <c r="U41" s="54"/>
      <c r="V41" s="54">
        <v>4</v>
      </c>
      <c r="W41" s="54">
        <v>4</v>
      </c>
      <c r="X41" s="54"/>
      <c r="Y41" s="54"/>
      <c r="Z41" s="54"/>
      <c r="AA41" s="54">
        <v>2</v>
      </c>
      <c r="AB41" s="5">
        <f t="shared" si="15"/>
        <v>0</v>
      </c>
      <c r="AC41" s="5">
        <f t="shared" si="15"/>
        <v>0</v>
      </c>
      <c r="AD41" s="5">
        <f t="shared" si="16"/>
        <v>15</v>
      </c>
      <c r="AE41" s="5">
        <f t="shared" si="16"/>
        <v>11</v>
      </c>
    </row>
    <row r="42" spans="1:31">
      <c r="A42" s="81" t="s">
        <v>27</v>
      </c>
      <c r="B42" s="81"/>
      <c r="C42" s="79"/>
      <c r="D42" s="52"/>
      <c r="E42" s="52"/>
      <c r="F42" s="52"/>
      <c r="G42" s="52"/>
      <c r="H42" s="52"/>
      <c r="I42" s="52"/>
      <c r="J42" s="53"/>
      <c r="K42" s="53"/>
      <c r="L42" s="53"/>
      <c r="M42" s="53"/>
      <c r="N42" s="52"/>
      <c r="O42" s="52"/>
      <c r="P42" s="52"/>
      <c r="Q42" s="52"/>
      <c r="R42" s="53"/>
      <c r="S42" s="53"/>
      <c r="T42" s="54"/>
      <c r="U42" s="54"/>
      <c r="V42" s="54"/>
      <c r="W42" s="54"/>
      <c r="X42" s="54"/>
      <c r="Y42" s="54"/>
      <c r="Z42" s="54"/>
      <c r="AA42" s="54"/>
      <c r="AB42" s="5">
        <f t="shared" si="15"/>
        <v>0</v>
      </c>
      <c r="AC42" s="5">
        <f t="shared" si="15"/>
        <v>0</v>
      </c>
      <c r="AD42" s="5">
        <f t="shared" si="16"/>
        <v>0</v>
      </c>
      <c r="AE42" s="5">
        <f t="shared" si="16"/>
        <v>0</v>
      </c>
    </row>
    <row r="43" spans="1:31">
      <c r="A43" s="81" t="s">
        <v>28</v>
      </c>
      <c r="B43" s="81"/>
      <c r="C43" s="79"/>
      <c r="D43" s="52"/>
      <c r="E43" s="52"/>
      <c r="F43" s="52"/>
      <c r="G43" s="52"/>
      <c r="H43" s="52"/>
      <c r="I43" s="52"/>
      <c r="J43" s="53"/>
      <c r="K43" s="53"/>
      <c r="L43" s="53"/>
      <c r="M43" s="53"/>
      <c r="N43" s="52"/>
      <c r="O43" s="52"/>
      <c r="P43" s="52"/>
      <c r="Q43" s="52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">
        <f t="shared" si="15"/>
        <v>0</v>
      </c>
      <c r="AC43" s="5">
        <f t="shared" si="15"/>
        <v>0</v>
      </c>
      <c r="AD43" s="5">
        <f t="shared" si="16"/>
        <v>0</v>
      </c>
      <c r="AE43" s="5">
        <f t="shared" si="16"/>
        <v>0</v>
      </c>
    </row>
    <row r="44" spans="1:3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>
      <c r="A45" s="57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</row>
    <row r="46" spans="1:31">
      <c r="A46" s="65" t="s">
        <v>58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7"/>
    </row>
    <row r="47" spans="1:31">
      <c r="A47" s="123" t="s">
        <v>59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</row>
    <row r="48" spans="1:31">
      <c r="A48" s="71"/>
      <c r="B48" s="72"/>
      <c r="C48" s="72"/>
      <c r="D48" s="72"/>
      <c r="E48" s="72"/>
      <c r="F48" s="72"/>
      <c r="G48" s="72"/>
      <c r="H48" s="72"/>
      <c r="I48" s="72"/>
      <c r="J48" s="73" t="s">
        <v>57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</row>
    <row r="49" spans="1:3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>
      <c r="A50" s="126" t="s">
        <v>64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>T1</f>
        <v>42767</v>
      </c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</row>
    <row r="51" spans="1:31">
      <c r="A51" s="112" t="s">
        <v>53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</row>
    <row r="52" spans="1:31">
      <c r="A52" s="114" t="s">
        <v>60</v>
      </c>
      <c r="B52" s="114"/>
      <c r="C52" s="115" t="s">
        <v>5</v>
      </c>
      <c r="D52" s="117" t="s">
        <v>6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  <c r="T52" s="119"/>
      <c r="U52" s="119"/>
      <c r="V52" s="119"/>
      <c r="W52" s="119"/>
      <c r="X52" s="119"/>
      <c r="Y52" s="119"/>
      <c r="Z52" s="119"/>
      <c r="AA52" s="119"/>
      <c r="AB52" s="120" t="s">
        <v>7</v>
      </c>
      <c r="AC52" s="121"/>
      <c r="AD52" s="121"/>
      <c r="AE52" s="119"/>
    </row>
    <row r="53" spans="1:31">
      <c r="A53" s="114"/>
      <c r="B53" s="114"/>
      <c r="C53" s="115"/>
      <c r="D53" s="76" t="s">
        <v>8</v>
      </c>
      <c r="E53" s="76"/>
      <c r="F53" s="76"/>
      <c r="G53" s="76"/>
      <c r="H53" s="76"/>
      <c r="I53" s="77"/>
      <c r="J53" s="122" t="s">
        <v>9</v>
      </c>
      <c r="K53" s="122"/>
      <c r="L53" s="122"/>
      <c r="M53" s="122"/>
      <c r="N53" s="122" t="s">
        <v>10</v>
      </c>
      <c r="O53" s="122"/>
      <c r="P53" s="122"/>
      <c r="Q53" s="122"/>
      <c r="R53" s="122" t="s">
        <v>11</v>
      </c>
      <c r="S53" s="122"/>
      <c r="T53" s="105" t="s">
        <v>12</v>
      </c>
      <c r="U53" s="105"/>
      <c r="V53" s="105"/>
      <c r="W53" s="105"/>
      <c r="X53" s="105" t="s">
        <v>12</v>
      </c>
      <c r="Y53" s="105"/>
      <c r="Z53" s="105"/>
      <c r="AA53" s="105"/>
      <c r="AB53" s="106" t="s">
        <v>13</v>
      </c>
      <c r="AC53" s="106"/>
      <c r="AD53" s="106"/>
      <c r="AE53" s="106"/>
    </row>
    <row r="54" spans="1:31">
      <c r="A54" s="114"/>
      <c r="B54" s="114"/>
      <c r="C54" s="115"/>
      <c r="D54" s="107" t="s">
        <v>14</v>
      </c>
      <c r="E54" s="108"/>
      <c r="F54" s="108"/>
      <c r="G54" s="109"/>
      <c r="H54" s="110" t="s">
        <v>15</v>
      </c>
      <c r="I54" s="110"/>
      <c r="J54" s="110"/>
      <c r="K54" s="110"/>
      <c r="L54" s="110" t="s">
        <v>16</v>
      </c>
      <c r="M54" s="110"/>
      <c r="N54" s="110"/>
      <c r="O54" s="110"/>
      <c r="P54" s="110" t="s">
        <v>17</v>
      </c>
      <c r="Q54" s="110"/>
      <c r="R54" s="110"/>
      <c r="S54" s="110"/>
      <c r="T54" s="111" t="s">
        <v>8</v>
      </c>
      <c r="U54" s="111"/>
      <c r="V54" s="111"/>
      <c r="W54" s="111"/>
      <c r="X54" s="111" t="s">
        <v>18</v>
      </c>
      <c r="Y54" s="111"/>
      <c r="Z54" s="111"/>
      <c r="AA54" s="111"/>
      <c r="AB54" s="106"/>
      <c r="AC54" s="106"/>
      <c r="AD54" s="106"/>
      <c r="AE54" s="106"/>
    </row>
    <row r="55" spans="1:31">
      <c r="A55" s="114"/>
      <c r="B55" s="114"/>
      <c r="C55" s="116"/>
      <c r="D55" s="104" t="s">
        <v>32</v>
      </c>
      <c r="E55" s="104"/>
      <c r="F55" s="104" t="s">
        <v>31</v>
      </c>
      <c r="G55" s="104"/>
      <c r="H55" s="102" t="s">
        <v>32</v>
      </c>
      <c r="I55" s="102"/>
      <c r="J55" s="102" t="s">
        <v>31</v>
      </c>
      <c r="K55" s="102"/>
      <c r="L55" s="104" t="s">
        <v>32</v>
      </c>
      <c r="M55" s="104"/>
      <c r="N55" s="104" t="s">
        <v>31</v>
      </c>
      <c r="O55" s="104"/>
      <c r="P55" s="102" t="s">
        <v>32</v>
      </c>
      <c r="Q55" s="102"/>
      <c r="R55" s="102" t="s">
        <v>31</v>
      </c>
      <c r="S55" s="102"/>
      <c r="T55" s="103" t="s">
        <v>31</v>
      </c>
      <c r="U55" s="103"/>
      <c r="V55" s="103" t="s">
        <v>32</v>
      </c>
      <c r="W55" s="103"/>
      <c r="X55" s="103" t="s">
        <v>31</v>
      </c>
      <c r="Y55" s="103"/>
      <c r="Z55" s="103" t="s">
        <v>32</v>
      </c>
      <c r="AA55" s="103"/>
      <c r="AB55" s="101" t="s">
        <v>31</v>
      </c>
      <c r="AC55" s="101"/>
      <c r="AD55" s="101" t="s">
        <v>32</v>
      </c>
      <c r="AE55" s="101"/>
    </row>
    <row r="56" spans="1:31">
      <c r="A56" s="114"/>
      <c r="B56" s="114"/>
      <c r="C56" s="116"/>
      <c r="D56" s="40" t="s">
        <v>19</v>
      </c>
      <c r="E56" s="40" t="s">
        <v>20</v>
      </c>
      <c r="F56" s="40" t="s">
        <v>19</v>
      </c>
      <c r="G56" s="40" t="s">
        <v>20</v>
      </c>
      <c r="H56" s="8" t="s">
        <v>19</v>
      </c>
      <c r="I56" s="8" t="s">
        <v>20</v>
      </c>
      <c r="J56" s="8" t="s">
        <v>19</v>
      </c>
      <c r="K56" s="8" t="s">
        <v>20</v>
      </c>
      <c r="L56" s="40" t="s">
        <v>19</v>
      </c>
      <c r="M56" s="40" t="s">
        <v>20</v>
      </c>
      <c r="N56" s="40" t="s">
        <v>19</v>
      </c>
      <c r="O56" s="40" t="s">
        <v>20</v>
      </c>
      <c r="P56" s="8" t="s">
        <v>19</v>
      </c>
      <c r="Q56" s="8" t="s">
        <v>20</v>
      </c>
      <c r="R56" s="8" t="s">
        <v>19</v>
      </c>
      <c r="S56" s="8" t="s">
        <v>20</v>
      </c>
      <c r="T56" s="41" t="s">
        <v>19</v>
      </c>
      <c r="U56" s="41" t="s">
        <v>20</v>
      </c>
      <c r="V56" s="41" t="s">
        <v>19</v>
      </c>
      <c r="W56" s="41" t="s">
        <v>20</v>
      </c>
      <c r="X56" s="41" t="s">
        <v>19</v>
      </c>
      <c r="Y56" s="41" t="s">
        <v>20</v>
      </c>
      <c r="Z56" s="41" t="s">
        <v>19</v>
      </c>
      <c r="AA56" s="41" t="s">
        <v>20</v>
      </c>
      <c r="AB56" s="7" t="s">
        <v>19</v>
      </c>
      <c r="AC56" s="7" t="s">
        <v>20</v>
      </c>
      <c r="AD56" s="7" t="s">
        <v>19</v>
      </c>
      <c r="AE56" s="7" t="s">
        <v>20</v>
      </c>
    </row>
    <row r="57" spans="1:31">
      <c r="A57" s="96" t="s">
        <v>61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>
      <c r="A58" s="81" t="s">
        <v>21</v>
      </c>
      <c r="B58" s="81"/>
      <c r="C58" s="42" t="s">
        <v>22</v>
      </c>
      <c r="D58" s="97">
        <f>SUM(D60:G62)</f>
        <v>1</v>
      </c>
      <c r="E58" s="97"/>
      <c r="F58" s="97"/>
      <c r="G58" s="97"/>
      <c r="H58" s="97">
        <f>SUM(H60:K62)</f>
        <v>2</v>
      </c>
      <c r="I58" s="97"/>
      <c r="J58" s="97"/>
      <c r="K58" s="97"/>
      <c r="L58" s="97">
        <f>SUM(L60:O62)</f>
        <v>0</v>
      </c>
      <c r="M58" s="97"/>
      <c r="N58" s="97"/>
      <c r="O58" s="97"/>
      <c r="P58" s="97">
        <f>SUM(P60:S62)</f>
        <v>0</v>
      </c>
      <c r="Q58" s="97"/>
      <c r="R58" s="97"/>
      <c r="S58" s="97"/>
      <c r="T58" s="98">
        <f>SUM(T60:W62)</f>
        <v>0</v>
      </c>
      <c r="U58" s="98"/>
      <c r="V58" s="98"/>
      <c r="W58" s="98"/>
      <c r="X58" s="98">
        <f>SUM(X60:AA62)</f>
        <v>0</v>
      </c>
      <c r="Y58" s="98"/>
      <c r="Z58" s="98"/>
      <c r="AA58" s="98"/>
      <c r="AB58" s="99">
        <f>SUM(AB60:AE62)</f>
        <v>3</v>
      </c>
      <c r="AC58" s="99"/>
      <c r="AD58" s="99"/>
      <c r="AE58" s="99"/>
    </row>
    <row r="59" spans="1:31">
      <c r="A59" s="81"/>
      <c r="B59" s="81"/>
      <c r="C59" s="43" t="s">
        <v>33</v>
      </c>
      <c r="D59" s="94">
        <f>D60+D61+D62+F60+F61+F62</f>
        <v>1</v>
      </c>
      <c r="E59" s="95"/>
      <c r="F59" s="90">
        <f>E60+E61+E62+G60+G61+G62</f>
        <v>0</v>
      </c>
      <c r="G59" s="91"/>
      <c r="H59" s="94">
        <f>H60+H61+H62+J60+J61+J62</f>
        <v>2</v>
      </c>
      <c r="I59" s="95"/>
      <c r="J59" s="90">
        <f>I60+I61+I62+K60+K61+K62</f>
        <v>0</v>
      </c>
      <c r="K59" s="91"/>
      <c r="L59" s="94">
        <f>L60+L61+L62+N60+N61+N62</f>
        <v>0</v>
      </c>
      <c r="M59" s="95"/>
      <c r="N59" s="90">
        <f>M60+M61+M62+O60+O61+O62</f>
        <v>0</v>
      </c>
      <c r="O59" s="91"/>
      <c r="P59" s="94">
        <f>P60+P61+P62+R60+R61+R62</f>
        <v>0</v>
      </c>
      <c r="Q59" s="95"/>
      <c r="R59" s="90">
        <f>Q60+Q61+Q62+S60+S61+S62</f>
        <v>0</v>
      </c>
      <c r="S59" s="91"/>
      <c r="T59" s="94">
        <f>T60+T61+T62+V60+V61+V62</f>
        <v>0</v>
      </c>
      <c r="U59" s="95"/>
      <c r="V59" s="90">
        <f>U60+U61+U62+W60+W61+W62</f>
        <v>0</v>
      </c>
      <c r="W59" s="100"/>
      <c r="X59" s="94">
        <f>X60+X61+X62+Z60+Z61+Z62</f>
        <v>0</v>
      </c>
      <c r="Y59" s="95"/>
      <c r="Z59" s="90">
        <f>Y60+Y61+Y62+AA60+AA61+AA62</f>
        <v>0</v>
      </c>
      <c r="AA59" s="100"/>
      <c r="AB59" s="94">
        <f>AB60+AB61+AB62+AD60+AD61+AD62</f>
        <v>3</v>
      </c>
      <c r="AC59" s="95"/>
      <c r="AD59" s="90">
        <f>AC60+AC61+AC62+AE60+AE61+AE62</f>
        <v>0</v>
      </c>
      <c r="AE59" s="100"/>
    </row>
    <row r="60" spans="1:31">
      <c r="A60" s="81"/>
      <c r="B60" s="81"/>
      <c r="C60" s="19" t="s">
        <v>43</v>
      </c>
      <c r="D60" s="58">
        <f t="shared" ref="D60:AE62" si="17">D65+D69+D73+D77</f>
        <v>0</v>
      </c>
      <c r="E60" s="58">
        <f t="shared" si="17"/>
        <v>0</v>
      </c>
      <c r="F60" s="58">
        <f t="shared" si="17"/>
        <v>0</v>
      </c>
      <c r="G60" s="58">
        <f t="shared" si="17"/>
        <v>0</v>
      </c>
      <c r="H60" s="58">
        <f t="shared" si="17"/>
        <v>0</v>
      </c>
      <c r="I60" s="58">
        <f t="shared" si="17"/>
        <v>0</v>
      </c>
      <c r="J60" s="58">
        <f t="shared" si="17"/>
        <v>0</v>
      </c>
      <c r="K60" s="58">
        <f t="shared" si="17"/>
        <v>0</v>
      </c>
      <c r="L60" s="58">
        <f t="shared" si="17"/>
        <v>0</v>
      </c>
      <c r="M60" s="58">
        <f t="shared" si="17"/>
        <v>0</v>
      </c>
      <c r="N60" s="58">
        <f t="shared" si="17"/>
        <v>0</v>
      </c>
      <c r="O60" s="58">
        <f t="shared" si="17"/>
        <v>0</v>
      </c>
      <c r="P60" s="58">
        <f t="shared" si="17"/>
        <v>0</v>
      </c>
      <c r="Q60" s="58">
        <f t="shared" si="17"/>
        <v>0</v>
      </c>
      <c r="R60" s="58">
        <f t="shared" si="17"/>
        <v>0</v>
      </c>
      <c r="S60" s="58">
        <f t="shared" si="17"/>
        <v>0</v>
      </c>
      <c r="T60" s="59">
        <f t="shared" ref="T60:AA62" si="18">T65+T69+T73+T77+T81</f>
        <v>0</v>
      </c>
      <c r="U60" s="59">
        <f t="shared" si="18"/>
        <v>0</v>
      </c>
      <c r="V60" s="59">
        <f t="shared" si="18"/>
        <v>0</v>
      </c>
      <c r="W60" s="59">
        <f t="shared" si="18"/>
        <v>0</v>
      </c>
      <c r="X60" s="59">
        <f t="shared" si="18"/>
        <v>0</v>
      </c>
      <c r="Y60" s="59">
        <f t="shared" si="18"/>
        <v>0</v>
      </c>
      <c r="Z60" s="59">
        <f t="shared" si="18"/>
        <v>0</v>
      </c>
      <c r="AA60" s="59">
        <f t="shared" si="18"/>
        <v>0</v>
      </c>
      <c r="AB60" s="60">
        <f t="shared" si="17"/>
        <v>0</v>
      </c>
      <c r="AC60" s="60">
        <f t="shared" si="17"/>
        <v>0</v>
      </c>
      <c r="AD60" s="60">
        <f t="shared" si="17"/>
        <v>0</v>
      </c>
      <c r="AE60" s="60">
        <f t="shared" si="17"/>
        <v>0</v>
      </c>
    </row>
    <row r="61" spans="1:31">
      <c r="A61" s="81"/>
      <c r="B61" s="81"/>
      <c r="C61" s="19" t="s">
        <v>44</v>
      </c>
      <c r="D61" s="44">
        <f t="shared" si="17"/>
        <v>0</v>
      </c>
      <c r="E61" s="44">
        <f t="shared" si="17"/>
        <v>0</v>
      </c>
      <c r="F61" s="44">
        <f t="shared" si="17"/>
        <v>0</v>
      </c>
      <c r="G61" s="44">
        <f t="shared" si="17"/>
        <v>0</v>
      </c>
      <c r="H61" s="44">
        <f t="shared" si="17"/>
        <v>0</v>
      </c>
      <c r="I61" s="44">
        <f t="shared" si="17"/>
        <v>0</v>
      </c>
      <c r="J61" s="44">
        <f t="shared" si="17"/>
        <v>1</v>
      </c>
      <c r="K61" s="44">
        <f t="shared" si="17"/>
        <v>0</v>
      </c>
      <c r="L61" s="44">
        <f t="shared" si="17"/>
        <v>0</v>
      </c>
      <c r="M61" s="44">
        <f t="shared" si="17"/>
        <v>0</v>
      </c>
      <c r="N61" s="44">
        <f t="shared" si="17"/>
        <v>0</v>
      </c>
      <c r="O61" s="44">
        <f t="shared" si="17"/>
        <v>0</v>
      </c>
      <c r="P61" s="44">
        <f t="shared" si="17"/>
        <v>0</v>
      </c>
      <c r="Q61" s="44">
        <f t="shared" si="17"/>
        <v>0</v>
      </c>
      <c r="R61" s="44">
        <f t="shared" si="17"/>
        <v>0</v>
      </c>
      <c r="S61" s="44">
        <f t="shared" si="17"/>
        <v>0</v>
      </c>
      <c r="T61" s="45">
        <f t="shared" si="18"/>
        <v>0</v>
      </c>
      <c r="U61" s="45">
        <f t="shared" si="18"/>
        <v>0</v>
      </c>
      <c r="V61" s="45">
        <f t="shared" si="18"/>
        <v>0</v>
      </c>
      <c r="W61" s="45">
        <f t="shared" si="18"/>
        <v>0</v>
      </c>
      <c r="X61" s="45">
        <f t="shared" si="18"/>
        <v>0</v>
      </c>
      <c r="Y61" s="45">
        <f t="shared" si="18"/>
        <v>0</v>
      </c>
      <c r="Z61" s="45">
        <f t="shared" si="18"/>
        <v>0</v>
      </c>
      <c r="AA61" s="45">
        <f t="shared" si="18"/>
        <v>0</v>
      </c>
      <c r="AB61" s="46">
        <f t="shared" si="17"/>
        <v>1</v>
      </c>
      <c r="AC61" s="46">
        <f t="shared" si="17"/>
        <v>0</v>
      </c>
      <c r="AD61" s="46">
        <f t="shared" si="17"/>
        <v>0</v>
      </c>
      <c r="AE61" s="46">
        <f t="shared" si="17"/>
        <v>0</v>
      </c>
    </row>
    <row r="62" spans="1:31">
      <c r="A62" s="81"/>
      <c r="B62" s="81"/>
      <c r="C62" s="19" t="s">
        <v>45</v>
      </c>
      <c r="D62" s="47">
        <f t="shared" si="17"/>
        <v>0</v>
      </c>
      <c r="E62" s="47">
        <f t="shared" si="17"/>
        <v>0</v>
      </c>
      <c r="F62" s="47">
        <f t="shared" si="17"/>
        <v>1</v>
      </c>
      <c r="G62" s="47">
        <f t="shared" si="17"/>
        <v>0</v>
      </c>
      <c r="H62" s="47">
        <f>H67+H71+H75+H79</f>
        <v>0</v>
      </c>
      <c r="I62" s="47">
        <f t="shared" si="17"/>
        <v>0</v>
      </c>
      <c r="J62" s="47">
        <f t="shared" si="17"/>
        <v>1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8">
        <f t="shared" si="18"/>
        <v>0</v>
      </c>
      <c r="U62" s="48">
        <f t="shared" si="18"/>
        <v>0</v>
      </c>
      <c r="V62" s="48">
        <f t="shared" si="18"/>
        <v>0</v>
      </c>
      <c r="W62" s="48">
        <f t="shared" si="18"/>
        <v>0</v>
      </c>
      <c r="X62" s="48">
        <f t="shared" si="18"/>
        <v>0</v>
      </c>
      <c r="Y62" s="48">
        <f t="shared" si="18"/>
        <v>0</v>
      </c>
      <c r="Z62" s="48">
        <f t="shared" si="18"/>
        <v>0</v>
      </c>
      <c r="AA62" s="48">
        <f t="shared" si="18"/>
        <v>0</v>
      </c>
      <c r="AB62" s="49">
        <f t="shared" si="17"/>
        <v>2</v>
      </c>
      <c r="AC62" s="49">
        <f t="shared" si="17"/>
        <v>0</v>
      </c>
      <c r="AD62" s="49">
        <f t="shared" si="17"/>
        <v>0</v>
      </c>
      <c r="AE62" s="49">
        <f t="shared" si="17"/>
        <v>0</v>
      </c>
    </row>
    <row r="63" spans="1:31">
      <c r="A63" s="84" t="s">
        <v>65</v>
      </c>
      <c r="B63" s="84"/>
      <c r="C63" s="3"/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</row>
    <row r="64" spans="1:31">
      <c r="A64" s="78" t="s">
        <v>34</v>
      </c>
      <c r="B64" s="78"/>
      <c r="C64" s="79" t="s">
        <v>35</v>
      </c>
      <c r="D64" s="61">
        <f t="shared" ref="D64:I64" si="19">SUM(D65:D67)</f>
        <v>0</v>
      </c>
      <c r="E64" s="61">
        <f t="shared" si="19"/>
        <v>0</v>
      </c>
      <c r="F64" s="61">
        <f t="shared" si="19"/>
        <v>0</v>
      </c>
      <c r="G64" s="61">
        <f t="shared" si="19"/>
        <v>0</v>
      </c>
      <c r="H64" s="61">
        <f t="shared" si="19"/>
        <v>0</v>
      </c>
      <c r="I64" s="61">
        <f t="shared" si="19"/>
        <v>0</v>
      </c>
      <c r="J64" s="61">
        <f t="shared" ref="J64:AE64" si="20">SUM(J65:J67)</f>
        <v>0</v>
      </c>
      <c r="K64" s="61">
        <f t="shared" si="20"/>
        <v>0</v>
      </c>
      <c r="L64" s="61">
        <f t="shared" si="20"/>
        <v>0</v>
      </c>
      <c r="M64" s="61">
        <f t="shared" si="20"/>
        <v>0</v>
      </c>
      <c r="N64" s="61">
        <f t="shared" si="20"/>
        <v>0</v>
      </c>
      <c r="O64" s="61">
        <f t="shared" si="20"/>
        <v>0</v>
      </c>
      <c r="P64" s="61">
        <f t="shared" si="20"/>
        <v>0</v>
      </c>
      <c r="Q64" s="61">
        <f t="shared" si="20"/>
        <v>0</v>
      </c>
      <c r="R64" s="61">
        <f t="shared" si="20"/>
        <v>0</v>
      </c>
      <c r="S64" s="61">
        <f t="shared" si="20"/>
        <v>0</v>
      </c>
      <c r="T64" s="61">
        <f t="shared" si="20"/>
        <v>0</v>
      </c>
      <c r="U64" s="61">
        <f t="shared" si="20"/>
        <v>0</v>
      </c>
      <c r="V64" s="61">
        <f t="shared" si="20"/>
        <v>0</v>
      </c>
      <c r="W64" s="61">
        <f t="shared" si="20"/>
        <v>0</v>
      </c>
      <c r="X64" s="61">
        <f t="shared" si="20"/>
        <v>0</v>
      </c>
      <c r="Y64" s="61">
        <f t="shared" si="20"/>
        <v>0</v>
      </c>
      <c r="Z64" s="61">
        <f t="shared" si="20"/>
        <v>0</v>
      </c>
      <c r="AA64" s="61">
        <f t="shared" si="20"/>
        <v>0</v>
      </c>
      <c r="AB64" s="61">
        <f t="shared" si="20"/>
        <v>0</v>
      </c>
      <c r="AC64" s="61">
        <f t="shared" si="20"/>
        <v>0</v>
      </c>
      <c r="AD64" s="61">
        <f t="shared" si="20"/>
        <v>0</v>
      </c>
      <c r="AE64" s="61">
        <f t="shared" si="20"/>
        <v>0</v>
      </c>
    </row>
    <row r="65" spans="1:31">
      <c r="A65" s="80" t="s">
        <v>66</v>
      </c>
      <c r="B65" s="80"/>
      <c r="C65" s="79"/>
      <c r="D65" s="52"/>
      <c r="E65" s="52"/>
      <c r="F65" s="52"/>
      <c r="G65" s="52"/>
      <c r="H65" s="52"/>
      <c r="I65" s="52"/>
      <c r="J65" s="53"/>
      <c r="K65" s="53"/>
      <c r="L65" s="53"/>
      <c r="M65" s="53"/>
      <c r="N65" s="52"/>
      <c r="O65" s="52"/>
      <c r="P65" s="52"/>
      <c r="Q65" s="52"/>
      <c r="R65" s="53"/>
      <c r="S65" s="53"/>
      <c r="T65" s="54"/>
      <c r="U65" s="54"/>
      <c r="V65" s="54"/>
      <c r="W65" s="54"/>
      <c r="X65" s="54"/>
      <c r="Y65" s="54"/>
      <c r="Z65" s="54"/>
      <c r="AA65" s="54"/>
      <c r="AB65" s="4">
        <f>F65+J65+N65+R65</f>
        <v>0</v>
      </c>
      <c r="AC65" s="4">
        <f t="shared" ref="AB65:AC67" si="21">G65+K65+O65+S65</f>
        <v>0</v>
      </c>
      <c r="AD65" s="4">
        <f t="shared" ref="AD65:AE67" si="22">D65+H65+L65+P65</f>
        <v>0</v>
      </c>
      <c r="AE65" s="4">
        <f t="shared" si="22"/>
        <v>0</v>
      </c>
    </row>
    <row r="66" spans="1:31">
      <c r="A66" s="81" t="s">
        <v>41</v>
      </c>
      <c r="B66" s="81"/>
      <c r="C66" s="79"/>
      <c r="D66" s="52"/>
      <c r="E66" s="52"/>
      <c r="F66" s="52"/>
      <c r="G66" s="52"/>
      <c r="H66" s="52"/>
      <c r="I66" s="52"/>
      <c r="J66" s="53"/>
      <c r="K66" s="53"/>
      <c r="L66" s="53"/>
      <c r="M66" s="53"/>
      <c r="N66" s="52"/>
      <c r="O66" s="52"/>
      <c r="P66" s="52"/>
      <c r="Q66" s="52"/>
      <c r="R66" s="53"/>
      <c r="S66" s="53"/>
      <c r="T66" s="54"/>
      <c r="U66" s="54"/>
      <c r="V66" s="54"/>
      <c r="W66" s="54"/>
      <c r="X66" s="54"/>
      <c r="Y66" s="54"/>
      <c r="Z66" s="54"/>
      <c r="AA66" s="54"/>
      <c r="AB66" s="4">
        <f t="shared" si="21"/>
        <v>0</v>
      </c>
      <c r="AC66" s="4">
        <f t="shared" si="21"/>
        <v>0</v>
      </c>
      <c r="AD66" s="4">
        <f t="shared" si="22"/>
        <v>0</v>
      </c>
      <c r="AE66" s="4">
        <f t="shared" si="22"/>
        <v>0</v>
      </c>
    </row>
    <row r="67" spans="1:31">
      <c r="A67" s="81" t="s">
        <v>42</v>
      </c>
      <c r="B67" s="81"/>
      <c r="C67" s="79"/>
      <c r="D67" s="52"/>
      <c r="E67" s="52"/>
      <c r="F67" s="52"/>
      <c r="G67" s="52"/>
      <c r="H67" s="52"/>
      <c r="I67" s="52"/>
      <c r="J67" s="53"/>
      <c r="K67" s="53"/>
      <c r="L67" s="53"/>
      <c r="M67" s="53"/>
      <c r="N67" s="52"/>
      <c r="O67" s="52"/>
      <c r="P67" s="52"/>
      <c r="Q67" s="52"/>
      <c r="R67" s="53"/>
      <c r="S67" s="53"/>
      <c r="T67" s="54"/>
      <c r="U67" s="54"/>
      <c r="V67" s="54"/>
      <c r="W67" s="54"/>
      <c r="X67" s="54"/>
      <c r="Y67" s="54"/>
      <c r="Z67" s="54"/>
      <c r="AA67" s="54"/>
      <c r="AB67" s="4">
        <f t="shared" si="21"/>
        <v>0</v>
      </c>
      <c r="AC67" s="4">
        <f t="shared" si="21"/>
        <v>0</v>
      </c>
      <c r="AD67" s="4">
        <f t="shared" si="22"/>
        <v>0</v>
      </c>
      <c r="AE67" s="4">
        <f t="shared" si="22"/>
        <v>0</v>
      </c>
    </row>
    <row r="68" spans="1:31">
      <c r="A68" s="78" t="s">
        <v>36</v>
      </c>
      <c r="B68" s="78"/>
      <c r="C68" s="79" t="s">
        <v>37</v>
      </c>
      <c r="D68" s="61">
        <f>SUM(D69:D71)</f>
        <v>0</v>
      </c>
      <c r="E68" s="61">
        <f>SUM(E69:E71)</f>
        <v>0</v>
      </c>
      <c r="F68" s="61">
        <f>SUM(F69:F71)</f>
        <v>1</v>
      </c>
      <c r="G68" s="61">
        <f t="shared" ref="G68:AE68" si="23">SUM(G69:G71)</f>
        <v>0</v>
      </c>
      <c r="H68" s="61">
        <f t="shared" si="23"/>
        <v>0</v>
      </c>
      <c r="I68" s="61">
        <f t="shared" si="23"/>
        <v>0</v>
      </c>
      <c r="J68" s="61">
        <f t="shared" si="23"/>
        <v>2</v>
      </c>
      <c r="K68" s="61">
        <f t="shared" si="23"/>
        <v>0</v>
      </c>
      <c r="L68" s="61">
        <f t="shared" si="23"/>
        <v>0</v>
      </c>
      <c r="M68" s="61">
        <f t="shared" si="23"/>
        <v>0</v>
      </c>
      <c r="N68" s="61">
        <f t="shared" si="23"/>
        <v>0</v>
      </c>
      <c r="O68" s="61">
        <f t="shared" si="23"/>
        <v>0</v>
      </c>
      <c r="P68" s="61">
        <f t="shared" si="23"/>
        <v>0</v>
      </c>
      <c r="Q68" s="61">
        <f t="shared" si="23"/>
        <v>0</v>
      </c>
      <c r="R68" s="61">
        <f t="shared" si="23"/>
        <v>0</v>
      </c>
      <c r="S68" s="61">
        <f t="shared" si="23"/>
        <v>0</v>
      </c>
      <c r="T68" s="61">
        <f t="shared" si="23"/>
        <v>0</v>
      </c>
      <c r="U68" s="61">
        <f t="shared" si="23"/>
        <v>0</v>
      </c>
      <c r="V68" s="61">
        <f t="shared" si="23"/>
        <v>0</v>
      </c>
      <c r="W68" s="61">
        <f t="shared" si="23"/>
        <v>0</v>
      </c>
      <c r="X68" s="61">
        <f t="shared" si="23"/>
        <v>0</v>
      </c>
      <c r="Y68" s="61">
        <f t="shared" si="23"/>
        <v>0</v>
      </c>
      <c r="Z68" s="61">
        <f t="shared" si="23"/>
        <v>0</v>
      </c>
      <c r="AA68" s="61">
        <f t="shared" si="23"/>
        <v>0</v>
      </c>
      <c r="AB68" s="61">
        <f t="shared" si="23"/>
        <v>3</v>
      </c>
      <c r="AC68" s="61">
        <f t="shared" si="23"/>
        <v>0</v>
      </c>
      <c r="AD68" s="61">
        <f t="shared" si="23"/>
        <v>0</v>
      </c>
      <c r="AE68" s="61">
        <f t="shared" si="23"/>
        <v>0</v>
      </c>
    </row>
    <row r="69" spans="1:31">
      <c r="A69" s="80" t="s">
        <v>66</v>
      </c>
      <c r="B69" s="80"/>
      <c r="C69" s="79"/>
      <c r="D69" s="52"/>
      <c r="E69" s="52"/>
      <c r="F69" s="52"/>
      <c r="G69" s="52"/>
      <c r="H69" s="52"/>
      <c r="I69" s="52"/>
      <c r="J69" s="53"/>
      <c r="K69" s="53"/>
      <c r="L69" s="53"/>
      <c r="M69" s="53"/>
      <c r="N69" s="52"/>
      <c r="O69" s="52"/>
      <c r="P69" s="52"/>
      <c r="Q69" s="52"/>
      <c r="R69" s="53"/>
      <c r="S69" s="53"/>
      <c r="T69" s="54"/>
      <c r="U69" s="54"/>
      <c r="V69" s="54"/>
      <c r="W69" s="54"/>
      <c r="X69" s="54"/>
      <c r="Y69" s="54"/>
      <c r="Z69" s="54"/>
      <c r="AA69" s="54"/>
      <c r="AB69" s="4">
        <f t="shared" ref="AB69:AC71" si="24">F69+J69+N69+R69</f>
        <v>0</v>
      </c>
      <c r="AC69" s="4">
        <f t="shared" si="24"/>
        <v>0</v>
      </c>
      <c r="AD69" s="4">
        <f t="shared" ref="AD69:AE71" si="25">D69+H69+L69+P69</f>
        <v>0</v>
      </c>
      <c r="AE69" s="4">
        <f t="shared" si="25"/>
        <v>0</v>
      </c>
    </row>
    <row r="70" spans="1:31">
      <c r="A70" s="81" t="s">
        <v>41</v>
      </c>
      <c r="B70" s="81"/>
      <c r="C70" s="79"/>
      <c r="D70" s="52"/>
      <c r="E70" s="52"/>
      <c r="F70" s="52"/>
      <c r="G70" s="52"/>
      <c r="H70" s="52"/>
      <c r="I70" s="52"/>
      <c r="J70" s="53">
        <v>1</v>
      </c>
      <c r="K70" s="53"/>
      <c r="L70" s="53"/>
      <c r="M70" s="53"/>
      <c r="N70" s="52"/>
      <c r="O70" s="52"/>
      <c r="P70" s="52"/>
      <c r="Q70" s="52"/>
      <c r="R70" s="53"/>
      <c r="S70" s="53"/>
      <c r="T70" s="54"/>
      <c r="U70" s="54"/>
      <c r="V70" s="54"/>
      <c r="W70" s="54"/>
      <c r="X70" s="54"/>
      <c r="Y70" s="54"/>
      <c r="Z70" s="54"/>
      <c r="AA70" s="54"/>
      <c r="AB70" s="4">
        <f t="shared" si="24"/>
        <v>1</v>
      </c>
      <c r="AC70" s="4">
        <f t="shared" si="24"/>
        <v>0</v>
      </c>
      <c r="AD70" s="4">
        <f t="shared" si="25"/>
        <v>0</v>
      </c>
      <c r="AE70" s="4">
        <f t="shared" si="25"/>
        <v>0</v>
      </c>
    </row>
    <row r="71" spans="1:31">
      <c r="A71" s="81" t="s">
        <v>42</v>
      </c>
      <c r="B71" s="81"/>
      <c r="C71" s="79"/>
      <c r="D71" s="52"/>
      <c r="E71" s="52"/>
      <c r="F71" s="52">
        <v>1</v>
      </c>
      <c r="G71" s="52"/>
      <c r="H71" s="52"/>
      <c r="I71" s="52"/>
      <c r="J71" s="53">
        <v>1</v>
      </c>
      <c r="K71" s="53"/>
      <c r="L71" s="53"/>
      <c r="M71" s="53"/>
      <c r="N71" s="52"/>
      <c r="O71" s="52"/>
      <c r="P71" s="52"/>
      <c r="Q71" s="52"/>
      <c r="R71" s="53"/>
      <c r="S71" s="53"/>
      <c r="T71" s="54"/>
      <c r="U71" s="54"/>
      <c r="V71" s="54"/>
      <c r="W71" s="54"/>
      <c r="X71" s="54"/>
      <c r="Y71" s="54"/>
      <c r="Z71" s="54"/>
      <c r="AA71" s="54"/>
      <c r="AB71" s="4">
        <f t="shared" si="24"/>
        <v>2</v>
      </c>
      <c r="AC71" s="4">
        <f t="shared" si="24"/>
        <v>0</v>
      </c>
      <c r="AD71" s="4">
        <f t="shared" si="25"/>
        <v>0</v>
      </c>
      <c r="AE71" s="4">
        <f t="shared" si="25"/>
        <v>0</v>
      </c>
    </row>
    <row r="72" spans="1:31">
      <c r="A72" s="78" t="s">
        <v>38</v>
      </c>
      <c r="B72" s="78"/>
      <c r="C72" s="79" t="s">
        <v>39</v>
      </c>
      <c r="D72" s="61">
        <f>SUM(D73:D75)</f>
        <v>0</v>
      </c>
      <c r="E72" s="61">
        <f>SUM(E73:E75)</f>
        <v>0</v>
      </c>
      <c r="F72" s="61">
        <f>SUM(F73:F75)</f>
        <v>0</v>
      </c>
      <c r="G72" s="61">
        <f t="shared" ref="G72:AE72" si="26">SUM(G73:G75)</f>
        <v>0</v>
      </c>
      <c r="H72" s="61">
        <f t="shared" si="26"/>
        <v>0</v>
      </c>
      <c r="I72" s="61">
        <f t="shared" si="26"/>
        <v>0</v>
      </c>
      <c r="J72" s="61">
        <f t="shared" si="26"/>
        <v>0</v>
      </c>
      <c r="K72" s="61">
        <f t="shared" si="26"/>
        <v>0</v>
      </c>
      <c r="L72" s="61">
        <f t="shared" si="26"/>
        <v>0</v>
      </c>
      <c r="M72" s="61">
        <f t="shared" si="26"/>
        <v>0</v>
      </c>
      <c r="N72" s="61">
        <f t="shared" si="26"/>
        <v>0</v>
      </c>
      <c r="O72" s="61">
        <f t="shared" si="26"/>
        <v>0</v>
      </c>
      <c r="P72" s="61">
        <f t="shared" si="26"/>
        <v>0</v>
      </c>
      <c r="Q72" s="61">
        <f t="shared" si="26"/>
        <v>0</v>
      </c>
      <c r="R72" s="61">
        <f t="shared" si="26"/>
        <v>0</v>
      </c>
      <c r="S72" s="61">
        <f t="shared" si="26"/>
        <v>0</v>
      </c>
      <c r="T72" s="61">
        <f t="shared" si="26"/>
        <v>0</v>
      </c>
      <c r="U72" s="61">
        <f t="shared" si="26"/>
        <v>0</v>
      </c>
      <c r="V72" s="61">
        <f t="shared" si="26"/>
        <v>0</v>
      </c>
      <c r="W72" s="61">
        <f t="shared" si="26"/>
        <v>0</v>
      </c>
      <c r="X72" s="61">
        <f t="shared" si="26"/>
        <v>0</v>
      </c>
      <c r="Y72" s="61">
        <f t="shared" si="26"/>
        <v>0</v>
      </c>
      <c r="Z72" s="61">
        <f t="shared" si="26"/>
        <v>0</v>
      </c>
      <c r="AA72" s="61">
        <f t="shared" si="26"/>
        <v>0</v>
      </c>
      <c r="AB72" s="61">
        <f t="shared" si="26"/>
        <v>0</v>
      </c>
      <c r="AC72" s="61">
        <f t="shared" si="26"/>
        <v>0</v>
      </c>
      <c r="AD72" s="61">
        <f t="shared" si="26"/>
        <v>0</v>
      </c>
      <c r="AE72" s="61">
        <f t="shared" si="26"/>
        <v>0</v>
      </c>
    </row>
    <row r="73" spans="1:31">
      <c r="A73" s="80" t="s">
        <v>66</v>
      </c>
      <c r="B73" s="80"/>
      <c r="C73" s="79"/>
      <c r="D73" s="52"/>
      <c r="E73" s="52"/>
      <c r="F73" s="52"/>
      <c r="G73" s="52"/>
      <c r="H73" s="52"/>
      <c r="I73" s="52"/>
      <c r="J73" s="53"/>
      <c r="K73" s="53"/>
      <c r="L73" s="53"/>
      <c r="M73" s="53"/>
      <c r="N73" s="52"/>
      <c r="O73" s="52"/>
      <c r="P73" s="52"/>
      <c r="Q73" s="52"/>
      <c r="R73" s="53"/>
      <c r="S73" s="53"/>
      <c r="T73" s="54"/>
      <c r="U73" s="54"/>
      <c r="V73" s="54"/>
      <c r="W73" s="54"/>
      <c r="X73" s="54"/>
      <c r="Y73" s="54"/>
      <c r="Z73" s="54"/>
      <c r="AA73" s="54"/>
      <c r="AB73" s="4">
        <f t="shared" ref="AB73:AC75" si="27">F73+J73+N73+R73</f>
        <v>0</v>
      </c>
      <c r="AC73" s="4">
        <f t="shared" si="27"/>
        <v>0</v>
      </c>
      <c r="AD73" s="4">
        <f t="shared" ref="AD73:AE75" si="28">D73+H73+L73+P73</f>
        <v>0</v>
      </c>
      <c r="AE73" s="4">
        <f t="shared" si="28"/>
        <v>0</v>
      </c>
    </row>
    <row r="74" spans="1:31">
      <c r="A74" s="81" t="s">
        <v>41</v>
      </c>
      <c r="B74" s="81"/>
      <c r="C74" s="79"/>
      <c r="D74" s="52"/>
      <c r="E74" s="52"/>
      <c r="F74" s="52"/>
      <c r="G74" s="52"/>
      <c r="H74" s="52"/>
      <c r="I74" s="52"/>
      <c r="J74" s="53"/>
      <c r="K74" s="53"/>
      <c r="L74" s="53"/>
      <c r="M74" s="53"/>
      <c r="N74" s="52"/>
      <c r="O74" s="52"/>
      <c r="P74" s="52"/>
      <c r="Q74" s="52"/>
      <c r="R74" s="53"/>
      <c r="S74" s="53"/>
      <c r="T74" s="54"/>
      <c r="U74" s="54"/>
      <c r="V74" s="54"/>
      <c r="W74" s="54"/>
      <c r="X74" s="54"/>
      <c r="Y74" s="54"/>
      <c r="Z74" s="54"/>
      <c r="AA74" s="54"/>
      <c r="AB74" s="4">
        <f t="shared" si="27"/>
        <v>0</v>
      </c>
      <c r="AC74" s="4">
        <f t="shared" si="27"/>
        <v>0</v>
      </c>
      <c r="AD74" s="4">
        <f t="shared" si="28"/>
        <v>0</v>
      </c>
      <c r="AE74" s="4">
        <f t="shared" si="28"/>
        <v>0</v>
      </c>
    </row>
    <row r="75" spans="1:31">
      <c r="A75" s="81" t="s">
        <v>42</v>
      </c>
      <c r="B75" s="81"/>
      <c r="C75" s="79"/>
      <c r="D75" s="52"/>
      <c r="E75" s="52"/>
      <c r="F75" s="52"/>
      <c r="G75" s="52"/>
      <c r="H75" s="52"/>
      <c r="I75" s="52"/>
      <c r="J75" s="53"/>
      <c r="K75" s="53"/>
      <c r="L75" s="53"/>
      <c r="M75" s="53"/>
      <c r="N75" s="52"/>
      <c r="O75" s="52"/>
      <c r="P75" s="52"/>
      <c r="Q75" s="52"/>
      <c r="R75" s="53"/>
      <c r="S75" s="53"/>
      <c r="T75" s="54"/>
      <c r="U75" s="54"/>
      <c r="V75" s="54"/>
      <c r="W75" s="54"/>
      <c r="X75" s="54"/>
      <c r="Y75" s="54"/>
      <c r="Z75" s="54"/>
      <c r="AA75" s="54"/>
      <c r="AB75" s="4">
        <f t="shared" si="27"/>
        <v>0</v>
      </c>
      <c r="AC75" s="4">
        <f t="shared" si="27"/>
        <v>0</v>
      </c>
      <c r="AD75" s="4">
        <f t="shared" si="28"/>
        <v>0</v>
      </c>
      <c r="AE75" s="4">
        <f t="shared" si="28"/>
        <v>0</v>
      </c>
    </row>
    <row r="76" spans="1:31">
      <c r="A76" s="78" t="s">
        <v>54</v>
      </c>
      <c r="B76" s="78"/>
      <c r="C76" s="79" t="s">
        <v>40</v>
      </c>
      <c r="D76" s="61">
        <f>SUM(D77:D79)</f>
        <v>0</v>
      </c>
      <c r="E76" s="61">
        <f>SUM(E77:E79)</f>
        <v>0</v>
      </c>
      <c r="F76" s="61">
        <f>SUM(F77:F79)</f>
        <v>0</v>
      </c>
      <c r="G76" s="61">
        <f t="shared" ref="G76:AE76" si="29">SUM(G77:G79)</f>
        <v>0</v>
      </c>
      <c r="H76" s="61">
        <f t="shared" si="29"/>
        <v>0</v>
      </c>
      <c r="I76" s="61">
        <f t="shared" si="29"/>
        <v>0</v>
      </c>
      <c r="J76" s="61">
        <f t="shared" si="29"/>
        <v>0</v>
      </c>
      <c r="K76" s="61">
        <f t="shared" si="29"/>
        <v>0</v>
      </c>
      <c r="L76" s="61">
        <f t="shared" si="29"/>
        <v>0</v>
      </c>
      <c r="M76" s="61">
        <f t="shared" si="29"/>
        <v>0</v>
      </c>
      <c r="N76" s="61">
        <f t="shared" si="29"/>
        <v>0</v>
      </c>
      <c r="O76" s="61">
        <f t="shared" si="29"/>
        <v>0</v>
      </c>
      <c r="P76" s="61">
        <f t="shared" si="29"/>
        <v>0</v>
      </c>
      <c r="Q76" s="61">
        <f t="shared" si="29"/>
        <v>0</v>
      </c>
      <c r="R76" s="61">
        <f t="shared" si="29"/>
        <v>0</v>
      </c>
      <c r="S76" s="61">
        <f t="shared" si="29"/>
        <v>0</v>
      </c>
      <c r="T76" s="61">
        <f t="shared" si="29"/>
        <v>0</v>
      </c>
      <c r="U76" s="61">
        <f t="shared" si="29"/>
        <v>0</v>
      </c>
      <c r="V76" s="61">
        <f t="shared" si="29"/>
        <v>0</v>
      </c>
      <c r="W76" s="61">
        <f t="shared" si="29"/>
        <v>0</v>
      </c>
      <c r="X76" s="61">
        <f t="shared" si="29"/>
        <v>0</v>
      </c>
      <c r="Y76" s="61">
        <f t="shared" si="29"/>
        <v>0</v>
      </c>
      <c r="Z76" s="61">
        <f t="shared" si="29"/>
        <v>0</v>
      </c>
      <c r="AA76" s="61">
        <f t="shared" si="29"/>
        <v>0</v>
      </c>
      <c r="AB76" s="61">
        <f t="shared" si="29"/>
        <v>0</v>
      </c>
      <c r="AC76" s="61">
        <f t="shared" si="29"/>
        <v>0</v>
      </c>
      <c r="AD76" s="61">
        <f t="shared" si="29"/>
        <v>0</v>
      </c>
      <c r="AE76" s="61">
        <f t="shared" si="29"/>
        <v>0</v>
      </c>
    </row>
    <row r="77" spans="1:31">
      <c r="A77" s="81" t="s">
        <v>48</v>
      </c>
      <c r="B77" s="81"/>
      <c r="C77" s="79"/>
      <c r="D77" s="52"/>
      <c r="E77" s="52"/>
      <c r="F77" s="52"/>
      <c r="G77" s="52"/>
      <c r="H77" s="52"/>
      <c r="I77" s="52"/>
      <c r="J77" s="53"/>
      <c r="K77" s="53"/>
      <c r="L77" s="53"/>
      <c r="M77" s="53"/>
      <c r="N77" s="52"/>
      <c r="O77" s="52"/>
      <c r="P77" s="52"/>
      <c r="Q77" s="52"/>
      <c r="R77" s="53"/>
      <c r="S77" s="53"/>
      <c r="T77" s="54"/>
      <c r="U77" s="54"/>
      <c r="V77" s="54"/>
      <c r="W77" s="54"/>
      <c r="X77" s="54"/>
      <c r="Y77" s="54"/>
      <c r="Z77" s="54"/>
      <c r="AA77" s="54"/>
      <c r="AB77" s="4">
        <f t="shared" ref="AB77:AC79" si="30">F77+J77+N77+R77</f>
        <v>0</v>
      </c>
      <c r="AC77" s="4">
        <f t="shared" si="30"/>
        <v>0</v>
      </c>
      <c r="AD77" s="4">
        <f t="shared" ref="AD77:AE79" si="31">D77+H77+L77+P77</f>
        <v>0</v>
      </c>
      <c r="AE77" s="4">
        <f t="shared" si="31"/>
        <v>0</v>
      </c>
    </row>
    <row r="78" spans="1:31">
      <c r="A78" s="81" t="s">
        <v>41</v>
      </c>
      <c r="B78" s="81"/>
      <c r="C78" s="79"/>
      <c r="D78" s="52"/>
      <c r="E78" s="52"/>
      <c r="F78" s="52"/>
      <c r="G78" s="52"/>
      <c r="H78" s="52"/>
      <c r="I78" s="52"/>
      <c r="J78" s="53"/>
      <c r="K78" s="53"/>
      <c r="L78" s="53"/>
      <c r="M78" s="53"/>
      <c r="N78" s="52"/>
      <c r="O78" s="52"/>
      <c r="P78" s="52"/>
      <c r="Q78" s="52"/>
      <c r="R78" s="53"/>
      <c r="S78" s="53"/>
      <c r="T78" s="54"/>
      <c r="U78" s="54"/>
      <c r="V78" s="54"/>
      <c r="W78" s="54"/>
      <c r="X78" s="54"/>
      <c r="Y78" s="54"/>
      <c r="Z78" s="54"/>
      <c r="AA78" s="54"/>
      <c r="AB78" s="4">
        <f t="shared" si="30"/>
        <v>0</v>
      </c>
      <c r="AC78" s="4">
        <f t="shared" si="30"/>
        <v>0</v>
      </c>
      <c r="AD78" s="4">
        <f t="shared" si="31"/>
        <v>0</v>
      </c>
      <c r="AE78" s="4">
        <f t="shared" si="31"/>
        <v>0</v>
      </c>
    </row>
    <row r="79" spans="1:31">
      <c r="A79" s="81" t="s">
        <v>42</v>
      </c>
      <c r="B79" s="81"/>
      <c r="C79" s="79"/>
      <c r="D79" s="52"/>
      <c r="E79" s="52"/>
      <c r="F79" s="52"/>
      <c r="G79" s="52"/>
      <c r="H79" s="52"/>
      <c r="I79" s="52"/>
      <c r="J79" s="53"/>
      <c r="K79" s="53"/>
      <c r="L79" s="53"/>
      <c r="M79" s="53"/>
      <c r="N79" s="52"/>
      <c r="O79" s="52"/>
      <c r="P79" s="52"/>
      <c r="Q79" s="52"/>
      <c r="R79" s="53"/>
      <c r="S79" s="53"/>
      <c r="T79" s="54"/>
      <c r="U79" s="54"/>
      <c r="V79" s="54"/>
      <c r="W79" s="54"/>
      <c r="X79" s="54"/>
      <c r="Y79" s="54"/>
      <c r="Z79" s="54"/>
      <c r="AA79" s="54"/>
      <c r="AB79" s="4">
        <f t="shared" si="30"/>
        <v>0</v>
      </c>
      <c r="AC79" s="4">
        <f t="shared" si="30"/>
        <v>0</v>
      </c>
      <c r="AD79" s="4">
        <f t="shared" si="31"/>
        <v>0</v>
      </c>
      <c r="AE79" s="4">
        <f t="shared" si="31"/>
        <v>0</v>
      </c>
    </row>
    <row r="80" spans="1:31">
      <c r="A80" s="96" t="s">
        <v>63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1:31">
      <c r="A81" s="81" t="s">
        <v>21</v>
      </c>
      <c r="B81" s="81"/>
      <c r="C81" s="42" t="s">
        <v>22</v>
      </c>
      <c r="D81" s="97">
        <f>SUM(D83:G85)</f>
        <v>0</v>
      </c>
      <c r="E81" s="97"/>
      <c r="F81" s="97"/>
      <c r="G81" s="97"/>
      <c r="H81" s="97">
        <f>SUM(H83:K85)</f>
        <v>0</v>
      </c>
      <c r="I81" s="97"/>
      <c r="J81" s="97"/>
      <c r="K81" s="97"/>
      <c r="L81" s="97">
        <f>SUM(L83:O85)</f>
        <v>0</v>
      </c>
      <c r="M81" s="97"/>
      <c r="N81" s="97"/>
      <c r="O81" s="97"/>
      <c r="P81" s="97">
        <f>SUM(P83:S85)</f>
        <v>0</v>
      </c>
      <c r="Q81" s="97"/>
      <c r="R81" s="97"/>
      <c r="S81" s="97"/>
      <c r="T81" s="98">
        <f>SUM(T83:W85)</f>
        <v>0</v>
      </c>
      <c r="U81" s="98"/>
      <c r="V81" s="98"/>
      <c r="W81" s="98"/>
      <c r="X81" s="98">
        <f>SUM(X83:AA85)</f>
        <v>0</v>
      </c>
      <c r="Y81" s="98"/>
      <c r="Z81" s="98"/>
      <c r="AA81" s="98"/>
      <c r="AB81" s="99">
        <f>SUM(AB83:AE85)</f>
        <v>0</v>
      </c>
      <c r="AC81" s="99"/>
      <c r="AD81" s="99"/>
      <c r="AE81" s="99"/>
    </row>
    <row r="82" spans="1:31">
      <c r="A82" s="81"/>
      <c r="B82" s="81"/>
      <c r="C82" s="43" t="s">
        <v>33</v>
      </c>
      <c r="D82" s="94">
        <f>D83+D84+D85+F83+F84+F85</f>
        <v>0</v>
      </c>
      <c r="E82" s="95"/>
      <c r="F82" s="90">
        <f>E83+E84+E85+G83+G84+G85</f>
        <v>0</v>
      </c>
      <c r="G82" s="91"/>
      <c r="H82" s="94">
        <f>H83+H84+H85+J83+J84+J85</f>
        <v>0</v>
      </c>
      <c r="I82" s="95"/>
      <c r="J82" s="90">
        <f>I83+I84+I85+K83+K84+K85</f>
        <v>0</v>
      </c>
      <c r="K82" s="91"/>
      <c r="L82" s="94">
        <f>L83+L84+L85+N83+N84+N85</f>
        <v>0</v>
      </c>
      <c r="M82" s="95"/>
      <c r="N82" s="90">
        <f>M83+M84+M85+O83+O84+O85</f>
        <v>0</v>
      </c>
      <c r="O82" s="91"/>
      <c r="P82" s="94">
        <f>P83+P84+P85+R83+R84+R85</f>
        <v>0</v>
      </c>
      <c r="Q82" s="95"/>
      <c r="R82" s="90">
        <f>Q83+Q84+Q85+S83+S84+S85</f>
        <v>0</v>
      </c>
      <c r="S82" s="91"/>
      <c r="T82" s="92">
        <f>T83+T84+T85+V83+V84+V85</f>
        <v>0</v>
      </c>
      <c r="U82" s="93"/>
      <c r="V82" s="82">
        <f>U83+U84+U85+W83+W84+W85</f>
        <v>0</v>
      </c>
      <c r="W82" s="83"/>
      <c r="X82" s="92">
        <f>X83+X84+X85+Z83+Z84+Z85</f>
        <v>0</v>
      </c>
      <c r="Y82" s="93"/>
      <c r="Z82" s="82">
        <f>Y83+Y84+Y85+AA83+AA84+AA85</f>
        <v>0</v>
      </c>
      <c r="AA82" s="83"/>
      <c r="AB82" s="92">
        <f>AB83+AB84+AB85+AD83+AD84+AD85</f>
        <v>0</v>
      </c>
      <c r="AC82" s="93"/>
      <c r="AD82" s="82">
        <f>AC83+AC84+AC85+AE83+AE84+AE85</f>
        <v>0</v>
      </c>
      <c r="AE82" s="83"/>
    </row>
    <row r="83" spans="1:31">
      <c r="A83" s="81"/>
      <c r="B83" s="81"/>
      <c r="C83" s="19" t="s">
        <v>43</v>
      </c>
      <c r="D83" s="58">
        <f t="shared" ref="D83:AA85" si="32">D88+D92+D96</f>
        <v>0</v>
      </c>
      <c r="E83" s="58">
        <f t="shared" si="32"/>
        <v>0</v>
      </c>
      <c r="F83" s="58">
        <f t="shared" si="32"/>
        <v>0</v>
      </c>
      <c r="G83" s="58">
        <f t="shared" si="32"/>
        <v>0</v>
      </c>
      <c r="H83" s="58">
        <f t="shared" si="32"/>
        <v>0</v>
      </c>
      <c r="I83" s="58">
        <f t="shared" si="32"/>
        <v>0</v>
      </c>
      <c r="J83" s="58">
        <f t="shared" si="32"/>
        <v>0</v>
      </c>
      <c r="K83" s="58">
        <f t="shared" si="32"/>
        <v>0</v>
      </c>
      <c r="L83" s="58">
        <f t="shared" si="32"/>
        <v>0</v>
      </c>
      <c r="M83" s="58">
        <f t="shared" si="32"/>
        <v>0</v>
      </c>
      <c r="N83" s="58">
        <f t="shared" si="32"/>
        <v>0</v>
      </c>
      <c r="O83" s="58">
        <f t="shared" si="32"/>
        <v>0</v>
      </c>
      <c r="P83" s="58">
        <f t="shared" si="32"/>
        <v>0</v>
      </c>
      <c r="Q83" s="58">
        <f t="shared" si="32"/>
        <v>0</v>
      </c>
      <c r="R83" s="58">
        <f t="shared" si="32"/>
        <v>0</v>
      </c>
      <c r="S83" s="58">
        <f t="shared" si="32"/>
        <v>0</v>
      </c>
      <c r="T83" s="59">
        <f t="shared" si="32"/>
        <v>0</v>
      </c>
      <c r="U83" s="59">
        <f t="shared" si="32"/>
        <v>0</v>
      </c>
      <c r="V83" s="59">
        <f t="shared" si="32"/>
        <v>0</v>
      </c>
      <c r="W83" s="59">
        <f t="shared" si="32"/>
        <v>0</v>
      </c>
      <c r="X83" s="59">
        <f t="shared" si="32"/>
        <v>0</v>
      </c>
      <c r="Y83" s="59">
        <f t="shared" si="32"/>
        <v>0</v>
      </c>
      <c r="Z83" s="59">
        <f t="shared" si="32"/>
        <v>0</v>
      </c>
      <c r="AA83" s="59">
        <f t="shared" si="32"/>
        <v>0</v>
      </c>
      <c r="AB83" s="60">
        <f>AB88+AB92+AB96</f>
        <v>0</v>
      </c>
      <c r="AC83" s="60">
        <f t="shared" ref="AC83:AE85" si="33">AC88+AC92+AC96</f>
        <v>0</v>
      </c>
      <c r="AD83" s="60">
        <f t="shared" si="33"/>
        <v>0</v>
      </c>
      <c r="AE83" s="60">
        <f t="shared" si="33"/>
        <v>0</v>
      </c>
    </row>
    <row r="84" spans="1:31">
      <c r="A84" s="81"/>
      <c r="B84" s="81"/>
      <c r="C84" s="19" t="s">
        <v>44</v>
      </c>
      <c r="D84" s="44">
        <f t="shared" si="32"/>
        <v>0</v>
      </c>
      <c r="E84" s="44">
        <f t="shared" si="32"/>
        <v>0</v>
      </c>
      <c r="F84" s="44">
        <f t="shared" si="32"/>
        <v>0</v>
      </c>
      <c r="G84" s="44">
        <f t="shared" si="32"/>
        <v>0</v>
      </c>
      <c r="H84" s="44">
        <f t="shared" si="32"/>
        <v>0</v>
      </c>
      <c r="I84" s="44">
        <f t="shared" si="32"/>
        <v>0</v>
      </c>
      <c r="J84" s="44">
        <f t="shared" si="32"/>
        <v>0</v>
      </c>
      <c r="K84" s="44">
        <f t="shared" si="32"/>
        <v>0</v>
      </c>
      <c r="L84" s="44">
        <f t="shared" si="32"/>
        <v>0</v>
      </c>
      <c r="M84" s="44">
        <f t="shared" si="32"/>
        <v>0</v>
      </c>
      <c r="N84" s="44">
        <f t="shared" si="32"/>
        <v>0</v>
      </c>
      <c r="O84" s="44">
        <f t="shared" si="32"/>
        <v>0</v>
      </c>
      <c r="P84" s="44">
        <f t="shared" si="32"/>
        <v>0</v>
      </c>
      <c r="Q84" s="44">
        <f t="shared" si="32"/>
        <v>0</v>
      </c>
      <c r="R84" s="44">
        <f t="shared" si="32"/>
        <v>0</v>
      </c>
      <c r="S84" s="44">
        <f t="shared" si="32"/>
        <v>0</v>
      </c>
      <c r="T84" s="45">
        <f t="shared" si="32"/>
        <v>0</v>
      </c>
      <c r="U84" s="45">
        <f t="shared" si="32"/>
        <v>0</v>
      </c>
      <c r="V84" s="45">
        <f t="shared" si="32"/>
        <v>0</v>
      </c>
      <c r="W84" s="45">
        <f t="shared" si="32"/>
        <v>0</v>
      </c>
      <c r="X84" s="45">
        <f t="shared" si="32"/>
        <v>0</v>
      </c>
      <c r="Y84" s="45">
        <f t="shared" si="32"/>
        <v>0</v>
      </c>
      <c r="Z84" s="45">
        <f t="shared" si="32"/>
        <v>0</v>
      </c>
      <c r="AA84" s="45">
        <f t="shared" si="32"/>
        <v>0</v>
      </c>
      <c r="AB84" s="46">
        <f>AB89+AB93+AB97</f>
        <v>0</v>
      </c>
      <c r="AC84" s="46">
        <f t="shared" si="33"/>
        <v>0</v>
      </c>
      <c r="AD84" s="46">
        <f t="shared" si="33"/>
        <v>0</v>
      </c>
      <c r="AE84" s="46">
        <f t="shared" si="33"/>
        <v>0</v>
      </c>
    </row>
    <row r="85" spans="1:31">
      <c r="A85" s="81"/>
      <c r="B85" s="81"/>
      <c r="C85" s="19" t="s">
        <v>45</v>
      </c>
      <c r="D85" s="47">
        <f t="shared" si="32"/>
        <v>0</v>
      </c>
      <c r="E85" s="47">
        <f t="shared" si="32"/>
        <v>0</v>
      </c>
      <c r="F85" s="47">
        <f t="shared" si="32"/>
        <v>0</v>
      </c>
      <c r="G85" s="47">
        <f t="shared" si="32"/>
        <v>0</v>
      </c>
      <c r="H85" s="47">
        <f t="shared" si="32"/>
        <v>0</v>
      </c>
      <c r="I85" s="47">
        <f t="shared" si="32"/>
        <v>0</v>
      </c>
      <c r="J85" s="47">
        <f t="shared" si="32"/>
        <v>0</v>
      </c>
      <c r="K85" s="47">
        <f t="shared" si="32"/>
        <v>0</v>
      </c>
      <c r="L85" s="47">
        <f t="shared" si="32"/>
        <v>0</v>
      </c>
      <c r="M85" s="47">
        <f t="shared" si="32"/>
        <v>0</v>
      </c>
      <c r="N85" s="47">
        <f t="shared" si="32"/>
        <v>0</v>
      </c>
      <c r="O85" s="47">
        <f t="shared" si="32"/>
        <v>0</v>
      </c>
      <c r="P85" s="47">
        <f t="shared" si="32"/>
        <v>0</v>
      </c>
      <c r="Q85" s="47">
        <f t="shared" si="32"/>
        <v>0</v>
      </c>
      <c r="R85" s="47">
        <f t="shared" si="32"/>
        <v>0</v>
      </c>
      <c r="S85" s="47">
        <f t="shared" si="32"/>
        <v>0</v>
      </c>
      <c r="T85" s="48">
        <f t="shared" si="32"/>
        <v>0</v>
      </c>
      <c r="U85" s="48">
        <f t="shared" si="32"/>
        <v>0</v>
      </c>
      <c r="V85" s="48">
        <f t="shared" si="32"/>
        <v>0</v>
      </c>
      <c r="W85" s="48">
        <f t="shared" si="32"/>
        <v>0</v>
      </c>
      <c r="X85" s="48">
        <f t="shared" si="32"/>
        <v>0</v>
      </c>
      <c r="Y85" s="48">
        <f t="shared" si="32"/>
        <v>0</v>
      </c>
      <c r="Z85" s="48">
        <f t="shared" si="32"/>
        <v>0</v>
      </c>
      <c r="AA85" s="48">
        <f t="shared" si="32"/>
        <v>0</v>
      </c>
      <c r="AB85" s="49">
        <f>AB90+AB94+AB98</f>
        <v>0</v>
      </c>
      <c r="AC85" s="49">
        <f t="shared" si="33"/>
        <v>0</v>
      </c>
      <c r="AD85" s="49">
        <f t="shared" si="33"/>
        <v>0</v>
      </c>
      <c r="AE85" s="49">
        <f t="shared" si="33"/>
        <v>0</v>
      </c>
    </row>
    <row r="86" spans="1:31">
      <c r="A86" s="84" t="s">
        <v>65</v>
      </c>
      <c r="B86" s="84"/>
      <c r="C86" s="3"/>
      <c r="D86" s="8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62"/>
      <c r="U86" s="62"/>
      <c r="V86" s="62"/>
      <c r="W86" s="62"/>
      <c r="X86" s="62"/>
      <c r="Y86" s="62"/>
      <c r="Z86" s="62"/>
      <c r="AA86" s="62"/>
      <c r="AB86" s="88"/>
      <c r="AC86" s="89"/>
      <c r="AD86" s="89"/>
      <c r="AE86" s="89"/>
    </row>
    <row r="87" spans="1:31">
      <c r="A87" s="78" t="s">
        <v>34</v>
      </c>
      <c r="B87" s="78"/>
      <c r="C87" s="79" t="s">
        <v>35</v>
      </c>
      <c r="D87" s="61">
        <f>SUM(D88:D90)</f>
        <v>0</v>
      </c>
      <c r="E87" s="61">
        <f>SUM(E88:E90)</f>
        <v>0</v>
      </c>
      <c r="F87" s="61">
        <f>SUM(F88:F90)</f>
        <v>0</v>
      </c>
      <c r="G87" s="61">
        <f t="shared" ref="G87:AE87" si="34">SUM(G88:G90)</f>
        <v>0</v>
      </c>
      <c r="H87" s="61">
        <f t="shared" si="34"/>
        <v>0</v>
      </c>
      <c r="I87" s="61">
        <f t="shared" si="34"/>
        <v>0</v>
      </c>
      <c r="J87" s="61">
        <f t="shared" si="34"/>
        <v>0</v>
      </c>
      <c r="K87" s="61">
        <f t="shared" si="34"/>
        <v>0</v>
      </c>
      <c r="L87" s="61">
        <f t="shared" si="34"/>
        <v>0</v>
      </c>
      <c r="M87" s="61">
        <f t="shared" si="34"/>
        <v>0</v>
      </c>
      <c r="N87" s="61">
        <f t="shared" si="34"/>
        <v>0</v>
      </c>
      <c r="O87" s="61">
        <f t="shared" si="34"/>
        <v>0</v>
      </c>
      <c r="P87" s="61">
        <f t="shared" si="34"/>
        <v>0</v>
      </c>
      <c r="Q87" s="61">
        <f t="shared" si="34"/>
        <v>0</v>
      </c>
      <c r="R87" s="61">
        <f t="shared" si="34"/>
        <v>0</v>
      </c>
      <c r="S87" s="61">
        <f t="shared" si="34"/>
        <v>0</v>
      </c>
      <c r="T87" s="61">
        <f t="shared" si="34"/>
        <v>0</v>
      </c>
      <c r="U87" s="61">
        <f t="shared" si="34"/>
        <v>0</v>
      </c>
      <c r="V87" s="61">
        <f t="shared" si="34"/>
        <v>0</v>
      </c>
      <c r="W87" s="61">
        <f t="shared" si="34"/>
        <v>0</v>
      </c>
      <c r="X87" s="61">
        <f t="shared" si="34"/>
        <v>0</v>
      </c>
      <c r="Y87" s="61">
        <f t="shared" si="34"/>
        <v>0</v>
      </c>
      <c r="Z87" s="61">
        <f t="shared" si="34"/>
        <v>0</v>
      </c>
      <c r="AA87" s="61">
        <f t="shared" si="34"/>
        <v>0</v>
      </c>
      <c r="AB87" s="61">
        <f t="shared" si="34"/>
        <v>0</v>
      </c>
      <c r="AC87" s="61">
        <f t="shared" si="34"/>
        <v>0</v>
      </c>
      <c r="AD87" s="61">
        <f t="shared" si="34"/>
        <v>0</v>
      </c>
      <c r="AE87" s="61">
        <f t="shared" si="34"/>
        <v>0</v>
      </c>
    </row>
    <row r="88" spans="1:31">
      <c r="A88" s="80" t="s">
        <v>66</v>
      </c>
      <c r="B88" s="80"/>
      <c r="C88" s="79"/>
      <c r="D88" s="52"/>
      <c r="E88" s="52"/>
      <c r="F88" s="52"/>
      <c r="G88" s="52"/>
      <c r="H88" s="52"/>
      <c r="I88" s="52"/>
      <c r="J88" s="53"/>
      <c r="K88" s="53"/>
      <c r="L88" s="53"/>
      <c r="M88" s="53"/>
      <c r="N88" s="52"/>
      <c r="O88" s="52"/>
      <c r="P88" s="52"/>
      <c r="Q88" s="52"/>
      <c r="R88" s="53"/>
      <c r="S88" s="53"/>
      <c r="T88" s="54"/>
      <c r="U88" s="54"/>
      <c r="V88" s="54"/>
      <c r="W88" s="54"/>
      <c r="X88" s="54"/>
      <c r="Y88" s="54"/>
      <c r="Z88" s="54"/>
      <c r="AA88" s="54"/>
      <c r="AB88" s="4">
        <f>F88+J88+N88+R88</f>
        <v>0</v>
      </c>
      <c r="AC88" s="4">
        <f t="shared" ref="AB88:AC90" si="35">G88+K88+O88+S88</f>
        <v>0</v>
      </c>
      <c r="AD88" s="4">
        <f t="shared" ref="AD88:AE90" si="36">D88+H88+L88+P88</f>
        <v>0</v>
      </c>
      <c r="AE88" s="4">
        <f t="shared" si="36"/>
        <v>0</v>
      </c>
    </row>
    <row r="89" spans="1:31">
      <c r="A89" s="81" t="s">
        <v>41</v>
      </c>
      <c r="B89" s="81"/>
      <c r="C89" s="79"/>
      <c r="D89" s="52"/>
      <c r="E89" s="52"/>
      <c r="F89" s="52"/>
      <c r="G89" s="52"/>
      <c r="H89" s="52"/>
      <c r="I89" s="52"/>
      <c r="J89" s="53"/>
      <c r="K89" s="53"/>
      <c r="L89" s="53"/>
      <c r="M89" s="53"/>
      <c r="N89" s="52"/>
      <c r="O89" s="52"/>
      <c r="P89" s="52"/>
      <c r="Q89" s="52"/>
      <c r="R89" s="53"/>
      <c r="S89" s="53"/>
      <c r="T89" s="54"/>
      <c r="U89" s="54"/>
      <c r="V89" s="54"/>
      <c r="W89" s="54"/>
      <c r="X89" s="54"/>
      <c r="Y89" s="54"/>
      <c r="Z89" s="54"/>
      <c r="AA89" s="54"/>
      <c r="AB89" s="4">
        <f t="shared" si="35"/>
        <v>0</v>
      </c>
      <c r="AC89" s="4">
        <f t="shared" si="35"/>
        <v>0</v>
      </c>
      <c r="AD89" s="4">
        <f t="shared" si="36"/>
        <v>0</v>
      </c>
      <c r="AE89" s="4">
        <f t="shared" si="36"/>
        <v>0</v>
      </c>
    </row>
    <row r="90" spans="1:31">
      <c r="A90" s="81" t="s">
        <v>42</v>
      </c>
      <c r="B90" s="81"/>
      <c r="C90" s="79"/>
      <c r="D90" s="52"/>
      <c r="E90" s="52"/>
      <c r="F90" s="52"/>
      <c r="G90" s="52"/>
      <c r="H90" s="52"/>
      <c r="I90" s="52"/>
      <c r="J90" s="53"/>
      <c r="K90" s="53"/>
      <c r="L90" s="53"/>
      <c r="M90" s="53"/>
      <c r="N90" s="52"/>
      <c r="O90" s="52"/>
      <c r="P90" s="52"/>
      <c r="Q90" s="52"/>
      <c r="R90" s="53"/>
      <c r="S90" s="53"/>
      <c r="T90" s="54"/>
      <c r="U90" s="54"/>
      <c r="V90" s="54"/>
      <c r="W90" s="54"/>
      <c r="X90" s="54"/>
      <c r="Y90" s="54"/>
      <c r="Z90" s="54"/>
      <c r="AA90" s="54"/>
      <c r="AB90" s="4">
        <f t="shared" si="35"/>
        <v>0</v>
      </c>
      <c r="AC90" s="4">
        <f t="shared" si="35"/>
        <v>0</v>
      </c>
      <c r="AD90" s="4">
        <f t="shared" si="36"/>
        <v>0</v>
      </c>
      <c r="AE90" s="4">
        <f t="shared" si="36"/>
        <v>0</v>
      </c>
    </row>
    <row r="91" spans="1:31">
      <c r="A91" s="78" t="s">
        <v>36</v>
      </c>
      <c r="B91" s="78"/>
      <c r="C91" s="79" t="s">
        <v>37</v>
      </c>
      <c r="D91" s="61">
        <f>SUM(D92:D94)</f>
        <v>0</v>
      </c>
      <c r="E91" s="61">
        <f>SUM(E92:E94)</f>
        <v>0</v>
      </c>
      <c r="F91" s="61">
        <f>SUM(F92:F94)</f>
        <v>0</v>
      </c>
      <c r="G91" s="61">
        <f t="shared" ref="G91:AE91" si="37">SUM(G92:G94)</f>
        <v>0</v>
      </c>
      <c r="H91" s="61">
        <f t="shared" si="37"/>
        <v>0</v>
      </c>
      <c r="I91" s="61">
        <f t="shared" si="37"/>
        <v>0</v>
      </c>
      <c r="J91" s="61">
        <f t="shared" si="37"/>
        <v>0</v>
      </c>
      <c r="K91" s="61">
        <f t="shared" si="37"/>
        <v>0</v>
      </c>
      <c r="L91" s="61">
        <f t="shared" si="37"/>
        <v>0</v>
      </c>
      <c r="M91" s="61">
        <f t="shared" si="37"/>
        <v>0</v>
      </c>
      <c r="N91" s="61">
        <f t="shared" si="37"/>
        <v>0</v>
      </c>
      <c r="O91" s="61">
        <f t="shared" si="37"/>
        <v>0</v>
      </c>
      <c r="P91" s="61">
        <f t="shared" si="37"/>
        <v>0</v>
      </c>
      <c r="Q91" s="61">
        <f t="shared" si="37"/>
        <v>0</v>
      </c>
      <c r="R91" s="61">
        <f t="shared" si="37"/>
        <v>0</v>
      </c>
      <c r="S91" s="61">
        <f t="shared" si="37"/>
        <v>0</v>
      </c>
      <c r="T91" s="61">
        <f t="shared" si="37"/>
        <v>0</v>
      </c>
      <c r="U91" s="61">
        <f t="shared" si="37"/>
        <v>0</v>
      </c>
      <c r="V91" s="61">
        <f t="shared" si="37"/>
        <v>0</v>
      </c>
      <c r="W91" s="61">
        <f t="shared" si="37"/>
        <v>0</v>
      </c>
      <c r="X91" s="61">
        <f t="shared" si="37"/>
        <v>0</v>
      </c>
      <c r="Y91" s="61">
        <f t="shared" si="37"/>
        <v>0</v>
      </c>
      <c r="Z91" s="61">
        <f t="shared" si="37"/>
        <v>0</v>
      </c>
      <c r="AA91" s="61">
        <f t="shared" si="37"/>
        <v>0</v>
      </c>
      <c r="AB91" s="61">
        <f t="shared" si="37"/>
        <v>0</v>
      </c>
      <c r="AC91" s="61">
        <f t="shared" si="37"/>
        <v>0</v>
      </c>
      <c r="AD91" s="61">
        <f t="shared" si="37"/>
        <v>0</v>
      </c>
      <c r="AE91" s="61">
        <f t="shared" si="37"/>
        <v>0</v>
      </c>
    </row>
    <row r="92" spans="1:31">
      <c r="A92" s="80" t="s">
        <v>66</v>
      </c>
      <c r="B92" s="80"/>
      <c r="C92" s="79"/>
      <c r="D92" s="52"/>
      <c r="E92" s="52"/>
      <c r="F92" s="52"/>
      <c r="G92" s="52"/>
      <c r="H92" s="52"/>
      <c r="I92" s="52"/>
      <c r="J92" s="53"/>
      <c r="K92" s="53"/>
      <c r="L92" s="53"/>
      <c r="M92" s="53"/>
      <c r="N92" s="52"/>
      <c r="O92" s="52"/>
      <c r="P92" s="52"/>
      <c r="Q92" s="52"/>
      <c r="R92" s="53"/>
      <c r="S92" s="53"/>
      <c r="T92" s="54"/>
      <c r="U92" s="54"/>
      <c r="V92" s="54"/>
      <c r="W92" s="54"/>
      <c r="X92" s="54"/>
      <c r="Y92" s="54"/>
      <c r="Z92" s="54"/>
      <c r="AA92" s="54"/>
      <c r="AB92" s="4">
        <f t="shared" ref="AB92:AC94" si="38">F92+J92+N92+R92</f>
        <v>0</v>
      </c>
      <c r="AC92" s="4">
        <f t="shared" si="38"/>
        <v>0</v>
      </c>
      <c r="AD92" s="4">
        <f t="shared" ref="AD92:AE94" si="39">D92+H92+L92+P92</f>
        <v>0</v>
      </c>
      <c r="AE92" s="4">
        <f t="shared" si="39"/>
        <v>0</v>
      </c>
    </row>
    <row r="93" spans="1:31">
      <c r="A93" s="81" t="s">
        <v>41</v>
      </c>
      <c r="B93" s="81"/>
      <c r="C93" s="79"/>
      <c r="D93" s="52"/>
      <c r="E93" s="52"/>
      <c r="F93" s="52"/>
      <c r="G93" s="52"/>
      <c r="H93" s="52"/>
      <c r="I93" s="52"/>
      <c r="J93" s="53"/>
      <c r="K93" s="53"/>
      <c r="L93" s="53"/>
      <c r="M93" s="53"/>
      <c r="N93" s="52"/>
      <c r="O93" s="52"/>
      <c r="P93" s="52"/>
      <c r="Q93" s="52"/>
      <c r="R93" s="53"/>
      <c r="S93" s="53"/>
      <c r="T93" s="54"/>
      <c r="U93" s="54"/>
      <c r="V93" s="54"/>
      <c r="W93" s="54"/>
      <c r="X93" s="54"/>
      <c r="Y93" s="54"/>
      <c r="Z93" s="54"/>
      <c r="AA93" s="54"/>
      <c r="AB93" s="4">
        <f t="shared" si="38"/>
        <v>0</v>
      </c>
      <c r="AC93" s="4">
        <f t="shared" si="38"/>
        <v>0</v>
      </c>
      <c r="AD93" s="4">
        <f t="shared" si="39"/>
        <v>0</v>
      </c>
      <c r="AE93" s="4">
        <f t="shared" si="39"/>
        <v>0</v>
      </c>
    </row>
    <row r="94" spans="1:31">
      <c r="A94" s="81" t="s">
        <v>42</v>
      </c>
      <c r="B94" s="81"/>
      <c r="C94" s="79"/>
      <c r="D94" s="52"/>
      <c r="E94" s="52"/>
      <c r="F94" s="52"/>
      <c r="G94" s="52"/>
      <c r="H94" s="52"/>
      <c r="I94" s="52"/>
      <c r="J94" s="53"/>
      <c r="K94" s="53"/>
      <c r="L94" s="53"/>
      <c r="M94" s="53"/>
      <c r="N94" s="52"/>
      <c r="O94" s="52"/>
      <c r="P94" s="52"/>
      <c r="Q94" s="52"/>
      <c r="R94" s="53"/>
      <c r="S94" s="53"/>
      <c r="T94" s="54"/>
      <c r="U94" s="54"/>
      <c r="V94" s="54"/>
      <c r="W94" s="54"/>
      <c r="X94" s="54"/>
      <c r="Y94" s="54"/>
      <c r="Z94" s="54"/>
      <c r="AA94" s="54"/>
      <c r="AB94" s="4">
        <f t="shared" si="38"/>
        <v>0</v>
      </c>
      <c r="AC94" s="4">
        <f t="shared" si="38"/>
        <v>0</v>
      </c>
      <c r="AD94" s="4">
        <f t="shared" si="39"/>
        <v>0</v>
      </c>
      <c r="AE94" s="4">
        <f t="shared" si="39"/>
        <v>0</v>
      </c>
    </row>
    <row r="95" spans="1:31">
      <c r="A95" s="78" t="s">
        <v>54</v>
      </c>
      <c r="B95" s="78"/>
      <c r="C95" s="79" t="s">
        <v>40</v>
      </c>
      <c r="D95" s="61">
        <f>SUM(D96:D98)</f>
        <v>0</v>
      </c>
      <c r="E95" s="61">
        <f>SUM(E96:E98)</f>
        <v>0</v>
      </c>
      <c r="F95" s="61">
        <f>SUM(F96:F98)</f>
        <v>0</v>
      </c>
      <c r="G95" s="61">
        <f t="shared" ref="G95:AE95" si="40">SUM(G96:G98)</f>
        <v>0</v>
      </c>
      <c r="H95" s="61">
        <f t="shared" si="40"/>
        <v>0</v>
      </c>
      <c r="I95" s="61">
        <f t="shared" si="40"/>
        <v>0</v>
      </c>
      <c r="J95" s="61">
        <f t="shared" si="40"/>
        <v>0</v>
      </c>
      <c r="K95" s="61">
        <f t="shared" si="40"/>
        <v>0</v>
      </c>
      <c r="L95" s="61">
        <f t="shared" si="40"/>
        <v>0</v>
      </c>
      <c r="M95" s="61">
        <f t="shared" si="40"/>
        <v>0</v>
      </c>
      <c r="N95" s="61">
        <f t="shared" si="40"/>
        <v>0</v>
      </c>
      <c r="O95" s="61">
        <f t="shared" si="40"/>
        <v>0</v>
      </c>
      <c r="P95" s="61">
        <f t="shared" si="40"/>
        <v>0</v>
      </c>
      <c r="Q95" s="61">
        <f t="shared" si="40"/>
        <v>0</v>
      </c>
      <c r="R95" s="61">
        <f t="shared" si="40"/>
        <v>0</v>
      </c>
      <c r="S95" s="61">
        <f t="shared" si="40"/>
        <v>0</v>
      </c>
      <c r="T95" s="61">
        <f t="shared" si="40"/>
        <v>0</v>
      </c>
      <c r="U95" s="61">
        <f t="shared" si="40"/>
        <v>0</v>
      </c>
      <c r="V95" s="61">
        <f t="shared" si="40"/>
        <v>0</v>
      </c>
      <c r="W95" s="61">
        <f t="shared" si="40"/>
        <v>0</v>
      </c>
      <c r="X95" s="61">
        <f t="shared" si="40"/>
        <v>0</v>
      </c>
      <c r="Y95" s="61">
        <f t="shared" si="40"/>
        <v>0</v>
      </c>
      <c r="Z95" s="61">
        <f t="shared" si="40"/>
        <v>0</v>
      </c>
      <c r="AA95" s="61">
        <f t="shared" si="40"/>
        <v>0</v>
      </c>
      <c r="AB95" s="61">
        <f>SUM(AB96:AB98)</f>
        <v>0</v>
      </c>
      <c r="AC95" s="61">
        <f t="shared" si="40"/>
        <v>0</v>
      </c>
      <c r="AD95" s="61">
        <f t="shared" si="40"/>
        <v>0</v>
      </c>
      <c r="AE95" s="61">
        <f t="shared" si="40"/>
        <v>0</v>
      </c>
    </row>
    <row r="96" spans="1:31">
      <c r="A96" s="80" t="s">
        <v>66</v>
      </c>
      <c r="B96" s="80"/>
      <c r="C96" s="79"/>
      <c r="D96" s="52"/>
      <c r="E96" s="52"/>
      <c r="F96" s="52"/>
      <c r="G96" s="52"/>
      <c r="H96" s="52"/>
      <c r="I96" s="52"/>
      <c r="J96" s="53"/>
      <c r="K96" s="53"/>
      <c r="L96" s="53"/>
      <c r="M96" s="53"/>
      <c r="N96" s="52"/>
      <c r="O96" s="52"/>
      <c r="P96" s="52"/>
      <c r="Q96" s="52"/>
      <c r="R96" s="53"/>
      <c r="S96" s="53"/>
      <c r="T96" s="54"/>
      <c r="U96" s="54"/>
      <c r="V96" s="54"/>
      <c r="W96" s="54"/>
      <c r="X96" s="54"/>
      <c r="Y96" s="54"/>
      <c r="Z96" s="54"/>
      <c r="AA96" s="54"/>
      <c r="AB96" s="4">
        <f t="shared" ref="AB96:AC98" si="41">F96+J96+N96+R96</f>
        <v>0</v>
      </c>
      <c r="AC96" s="4">
        <f t="shared" si="41"/>
        <v>0</v>
      </c>
      <c r="AD96" s="4">
        <f t="shared" ref="AD96:AE98" si="42">D96+H96+L96+P96</f>
        <v>0</v>
      </c>
      <c r="AE96" s="4">
        <f t="shared" si="42"/>
        <v>0</v>
      </c>
    </row>
    <row r="97" spans="1:31">
      <c r="A97" s="81" t="s">
        <v>41</v>
      </c>
      <c r="B97" s="81"/>
      <c r="C97" s="79"/>
      <c r="D97" s="52"/>
      <c r="E97" s="52"/>
      <c r="F97" s="52"/>
      <c r="G97" s="52"/>
      <c r="H97" s="52"/>
      <c r="I97" s="52"/>
      <c r="J97" s="53"/>
      <c r="K97" s="53"/>
      <c r="L97" s="53"/>
      <c r="M97" s="53"/>
      <c r="N97" s="52"/>
      <c r="O97" s="52"/>
      <c r="P97" s="52"/>
      <c r="Q97" s="52"/>
      <c r="R97" s="53"/>
      <c r="S97" s="53"/>
      <c r="T97" s="54"/>
      <c r="U97" s="54"/>
      <c r="V97" s="54"/>
      <c r="W97" s="54"/>
      <c r="X97" s="54"/>
      <c r="Y97" s="54"/>
      <c r="Z97" s="54"/>
      <c r="AA97" s="54"/>
      <c r="AB97" s="4">
        <f t="shared" si="41"/>
        <v>0</v>
      </c>
      <c r="AC97" s="4">
        <f t="shared" si="41"/>
        <v>0</v>
      </c>
      <c r="AD97" s="4">
        <f t="shared" si="42"/>
        <v>0</v>
      </c>
      <c r="AE97" s="4">
        <f t="shared" si="42"/>
        <v>0</v>
      </c>
    </row>
    <row r="98" spans="1:31">
      <c r="A98" s="81" t="s">
        <v>42</v>
      </c>
      <c r="B98" s="81"/>
      <c r="C98" s="79"/>
      <c r="D98" s="52"/>
      <c r="E98" s="52"/>
      <c r="F98" s="52"/>
      <c r="G98" s="52"/>
      <c r="H98" s="52"/>
      <c r="I98" s="52"/>
      <c r="J98" s="53"/>
      <c r="K98" s="53"/>
      <c r="L98" s="53"/>
      <c r="M98" s="53"/>
      <c r="N98" s="52"/>
      <c r="O98" s="52"/>
      <c r="P98" s="52"/>
      <c r="Q98" s="52"/>
      <c r="R98" s="53"/>
      <c r="S98" s="53"/>
      <c r="T98" s="54"/>
      <c r="U98" s="54"/>
      <c r="V98" s="54"/>
      <c r="W98" s="54"/>
      <c r="X98" s="54"/>
      <c r="Y98" s="54"/>
      <c r="Z98" s="54"/>
      <c r="AA98" s="54"/>
      <c r="AB98" s="4">
        <f t="shared" si="41"/>
        <v>0</v>
      </c>
      <c r="AC98" s="4">
        <f t="shared" si="41"/>
        <v>0</v>
      </c>
      <c r="AD98" s="4">
        <f t="shared" si="42"/>
        <v>0</v>
      </c>
      <c r="AE98" s="4">
        <f t="shared" si="42"/>
        <v>0</v>
      </c>
    </row>
    <row r="99" spans="1:3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</row>
    <row r="100" spans="1:31">
      <c r="A100" s="57" t="s">
        <v>47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4"/>
    </row>
    <row r="101" spans="1:31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</row>
    <row r="102" spans="1:3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70"/>
    </row>
    <row r="103" spans="1:31">
      <c r="A103" s="71"/>
      <c r="B103" s="72"/>
      <c r="C103" s="72"/>
      <c r="D103" s="72"/>
      <c r="E103" s="72"/>
      <c r="F103" s="72"/>
      <c r="G103" s="72"/>
      <c r="H103" s="72"/>
      <c r="I103" s="72"/>
      <c r="J103" s="73" t="s">
        <v>57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4"/>
    </row>
  </sheetData>
  <protectedRanges>
    <protectedRange password="EEE6" sqref="AB60:AE62 D61:S62 D83:AE85" name="Гармаш_2_3"/>
    <protectedRange password="EEE6" sqref="I86:AE86 I63:AE63" name="Гармаш_3_2"/>
    <protectedRange password="EEE6" sqref="T9:AA13" name="Гармаш_5"/>
    <protectedRange password="EEE6" sqref="T59:AA59" name="Гармаш_1_3"/>
    <protectedRange password="EEE6" sqref="T60:AA62" name="Гармаш_2_1_2"/>
    <protectedRange password="EEE6" sqref="D10:S11" name="Гармаш_1_1_2"/>
    <protectedRange password="EEE6" sqref="K27:M27 S27 O27:Q27 D27:E27 G27:I27" name="Гармаш_5_2_2"/>
    <protectedRange password="EEE6" sqref="D59:S59" name="Гармаш_1_4_3"/>
    <protectedRange password="EEE6" sqref="D82:S82" name="Гармаш_1_4_1_2"/>
  </protectedRanges>
  <mergeCells count="272">
    <mergeCell ref="B1:S1"/>
    <mergeCell ref="T1:AE1"/>
    <mergeCell ref="A2:AE2"/>
    <mergeCell ref="A3:B7"/>
    <mergeCell ref="C3:C7"/>
    <mergeCell ref="D3:S3"/>
    <mergeCell ref="T3:AA3"/>
    <mergeCell ref="AB3:AE3"/>
    <mergeCell ref="T4:W4"/>
    <mergeCell ref="X4:AA4"/>
    <mergeCell ref="AB4:AE5"/>
    <mergeCell ref="D5:G5"/>
    <mergeCell ref="H5:K5"/>
    <mergeCell ref="L5:O5"/>
    <mergeCell ref="P5:S5"/>
    <mergeCell ref="T5:W5"/>
    <mergeCell ref="X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E8"/>
    <mergeCell ref="A9:B13"/>
    <mergeCell ref="D9:G9"/>
    <mergeCell ref="H9:K9"/>
    <mergeCell ref="L9:O9"/>
    <mergeCell ref="P9:S9"/>
    <mergeCell ref="T9:W9"/>
    <mergeCell ref="T10:U10"/>
    <mergeCell ref="V10:W10"/>
    <mergeCell ref="P11:Q11"/>
    <mergeCell ref="R11:S11"/>
    <mergeCell ref="X9:AA9"/>
    <mergeCell ref="AB9:AE9"/>
    <mergeCell ref="D10:E10"/>
    <mergeCell ref="F10:G10"/>
    <mergeCell ref="H10:I10"/>
    <mergeCell ref="J10:K10"/>
    <mergeCell ref="L10:M10"/>
    <mergeCell ref="N10:O10"/>
    <mergeCell ref="P10:Q10"/>
    <mergeCell ref="R10:S10"/>
    <mergeCell ref="X10:Y10"/>
    <mergeCell ref="Z10:AA10"/>
    <mergeCell ref="AB10:AC10"/>
    <mergeCell ref="AD10:AE10"/>
    <mergeCell ref="D11:E11"/>
    <mergeCell ref="F11:G11"/>
    <mergeCell ref="H11:I11"/>
    <mergeCell ref="J11:K11"/>
    <mergeCell ref="L11:M11"/>
    <mergeCell ref="N11:O11"/>
    <mergeCell ref="T11:U11"/>
    <mergeCell ref="V11:W11"/>
    <mergeCell ref="X11:Y11"/>
    <mergeCell ref="Z11:AA11"/>
    <mergeCell ref="AB11:AC11"/>
    <mergeCell ref="AD11:AE11"/>
    <mergeCell ref="A14:B14"/>
    <mergeCell ref="D14:AE14"/>
    <mergeCell ref="A15:B15"/>
    <mergeCell ref="A16:B16"/>
    <mergeCell ref="C16:C18"/>
    <mergeCell ref="A17:B17"/>
    <mergeCell ref="A18:B18"/>
    <mergeCell ref="A19:B19"/>
    <mergeCell ref="A20:B20"/>
    <mergeCell ref="C20:C22"/>
    <mergeCell ref="A21:B21"/>
    <mergeCell ref="A22:B22"/>
    <mergeCell ref="A23:B23"/>
    <mergeCell ref="C23:C25"/>
    <mergeCell ref="A24:B24"/>
    <mergeCell ref="A25:B25"/>
    <mergeCell ref="A26:AE26"/>
    <mergeCell ref="A27:B31"/>
    <mergeCell ref="D27:G27"/>
    <mergeCell ref="H27:K27"/>
    <mergeCell ref="L27:O27"/>
    <mergeCell ref="P27:S27"/>
    <mergeCell ref="T27:W27"/>
    <mergeCell ref="X27:AA27"/>
    <mergeCell ref="AB27:AE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32:B32"/>
    <mergeCell ref="D32:AE32"/>
    <mergeCell ref="A33:B33"/>
    <mergeCell ref="A34:B34"/>
    <mergeCell ref="C34:C36"/>
    <mergeCell ref="A35:B35"/>
    <mergeCell ref="A36:B36"/>
    <mergeCell ref="A37:B37"/>
    <mergeCell ref="A38:B38"/>
    <mergeCell ref="C38:C40"/>
    <mergeCell ref="A39:B39"/>
    <mergeCell ref="A40:B40"/>
    <mergeCell ref="A41:B41"/>
    <mergeCell ref="C41:C43"/>
    <mergeCell ref="A42:B42"/>
    <mergeCell ref="A43:B43"/>
    <mergeCell ref="B45:AE45"/>
    <mergeCell ref="A46:AE46"/>
    <mergeCell ref="A47:AE47"/>
    <mergeCell ref="A48:I48"/>
    <mergeCell ref="J48:AE48"/>
    <mergeCell ref="A50:S50"/>
    <mergeCell ref="T50:AE50"/>
    <mergeCell ref="A51:AE51"/>
    <mergeCell ref="A52:B56"/>
    <mergeCell ref="C52:C56"/>
    <mergeCell ref="D52:S52"/>
    <mergeCell ref="T52:AA52"/>
    <mergeCell ref="AB52:AE52"/>
    <mergeCell ref="D53:I53"/>
    <mergeCell ref="J53:M53"/>
    <mergeCell ref="N53:Q53"/>
    <mergeCell ref="R53:S53"/>
    <mergeCell ref="T53:W53"/>
    <mergeCell ref="X53:AA53"/>
    <mergeCell ref="AB53:AE54"/>
    <mergeCell ref="D54:G54"/>
    <mergeCell ref="H54:K54"/>
    <mergeCell ref="L54:O54"/>
    <mergeCell ref="P54:S54"/>
    <mergeCell ref="T54:W54"/>
    <mergeCell ref="X54:AA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57:AE57"/>
    <mergeCell ref="A58:B62"/>
    <mergeCell ref="D58:G58"/>
    <mergeCell ref="H58:K58"/>
    <mergeCell ref="L58:O58"/>
    <mergeCell ref="P58:S58"/>
    <mergeCell ref="T58:W58"/>
    <mergeCell ref="X58:AA58"/>
    <mergeCell ref="AB58:AE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A71:B71"/>
    <mergeCell ref="V59:W59"/>
    <mergeCell ref="X59:Y59"/>
    <mergeCell ref="Z59:AA59"/>
    <mergeCell ref="AB59:AC59"/>
    <mergeCell ref="AD59:AE59"/>
    <mergeCell ref="A63:B63"/>
    <mergeCell ref="D63:AE63"/>
    <mergeCell ref="A79:B79"/>
    <mergeCell ref="A64:B64"/>
    <mergeCell ref="C64:C67"/>
    <mergeCell ref="A65:B65"/>
    <mergeCell ref="A66:B66"/>
    <mergeCell ref="A67:B67"/>
    <mergeCell ref="A68:B68"/>
    <mergeCell ref="C68:C71"/>
    <mergeCell ref="A69:B69"/>
    <mergeCell ref="A70:B70"/>
    <mergeCell ref="D82:E82"/>
    <mergeCell ref="A72:B72"/>
    <mergeCell ref="C72:C75"/>
    <mergeCell ref="A73:B73"/>
    <mergeCell ref="A74:B74"/>
    <mergeCell ref="A75:B75"/>
    <mergeCell ref="A76:B76"/>
    <mergeCell ref="C76:C79"/>
    <mergeCell ref="A77:B77"/>
    <mergeCell ref="A78:B78"/>
    <mergeCell ref="P82:Q82"/>
    <mergeCell ref="A80:AE80"/>
    <mergeCell ref="A81:B85"/>
    <mergeCell ref="D81:G81"/>
    <mergeCell ref="H81:K81"/>
    <mergeCell ref="L81:O81"/>
    <mergeCell ref="P81:S81"/>
    <mergeCell ref="T81:W81"/>
    <mergeCell ref="X81:AA81"/>
    <mergeCell ref="AB81:AE81"/>
    <mergeCell ref="T82:U82"/>
    <mergeCell ref="V82:W82"/>
    <mergeCell ref="X82:Y82"/>
    <mergeCell ref="Z82:AA82"/>
    <mergeCell ref="AB82:AC82"/>
    <mergeCell ref="F82:G82"/>
    <mergeCell ref="H82:I82"/>
    <mergeCell ref="J82:K82"/>
    <mergeCell ref="L82:M82"/>
    <mergeCell ref="N82:O82"/>
    <mergeCell ref="AD82:AE82"/>
    <mergeCell ref="A86:B86"/>
    <mergeCell ref="D86:S86"/>
    <mergeCell ref="AB86:AE86"/>
    <mergeCell ref="A87:B87"/>
    <mergeCell ref="C87:C90"/>
    <mergeCell ref="A88:B88"/>
    <mergeCell ref="A89:B89"/>
    <mergeCell ref="A90:B90"/>
    <mergeCell ref="R82:S82"/>
    <mergeCell ref="C91:C94"/>
    <mergeCell ref="A92:B92"/>
    <mergeCell ref="A93:B93"/>
    <mergeCell ref="A94:B94"/>
    <mergeCell ref="A95:B95"/>
    <mergeCell ref="C95:C98"/>
    <mergeCell ref="A96:B96"/>
    <mergeCell ref="A97:B97"/>
    <mergeCell ref="A98:B98"/>
    <mergeCell ref="B100:AE100"/>
    <mergeCell ref="A101:AE101"/>
    <mergeCell ref="A102:AE102"/>
    <mergeCell ref="A103:I103"/>
    <mergeCell ref="J103:AE103"/>
    <mergeCell ref="D4:G4"/>
    <mergeCell ref="H4:K4"/>
    <mergeCell ref="L4:O4"/>
    <mergeCell ref="P4:S4"/>
    <mergeCell ref="A91:B91"/>
  </mergeCells>
  <pageMargins left="0.7" right="0.7" top="0.75" bottom="0.75" header="0.3" footer="0.3"/>
  <ignoredErrors>
    <ignoredError sqref="AB19:AE19 AB37:A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51"/>
  <sheetViews>
    <sheetView tabSelected="1" zoomScaleSheetLayoutView="80" workbookViewId="0">
      <pane ySplit="4" topLeftCell="A5" activePane="bottomLeft" state="frozen"/>
      <selection activeCell="M163" sqref="C163:M220"/>
      <selection pane="bottomLeft" activeCell="C9" sqref="C9:G9"/>
    </sheetView>
  </sheetViews>
  <sheetFormatPr defaultRowHeight="15"/>
  <cols>
    <col min="1" max="2" width="19.7109375" style="27" customWidth="1"/>
    <col min="3" max="3" width="7.7109375" style="27" customWidth="1"/>
    <col min="4" max="7" width="6.7109375" style="27" customWidth="1"/>
    <col min="8" max="8" width="7.7109375" style="27" customWidth="1"/>
    <col min="9" max="10" width="19.7109375" style="27" customWidth="1"/>
    <col min="11" max="11" width="7.7109375" style="27" customWidth="1"/>
    <col min="12" max="15" width="6.7109375" style="27" customWidth="1"/>
    <col min="16" max="16" width="7.7109375" style="27" customWidth="1"/>
    <col min="17" max="16384" width="9.140625" style="27"/>
  </cols>
  <sheetData>
    <row r="1" spans="1:16">
      <c r="A1" s="23"/>
      <c r="B1" s="140" t="s">
        <v>49</v>
      </c>
      <c r="C1" s="141"/>
      <c r="D1" s="141"/>
      <c r="E1" s="141"/>
      <c r="F1" s="142">
        <v>42767</v>
      </c>
      <c r="G1" s="143"/>
      <c r="H1" s="33"/>
      <c r="I1" s="25"/>
      <c r="J1" s="144" t="s">
        <v>50</v>
      </c>
      <c r="K1" s="145"/>
      <c r="L1" s="145"/>
      <c r="M1" s="145"/>
      <c r="N1" s="146">
        <v>42767</v>
      </c>
      <c r="O1" s="147"/>
      <c r="P1" s="26"/>
    </row>
    <row r="2" spans="1:16">
      <c r="A2" s="21"/>
      <c r="B2" s="148" t="s">
        <v>53</v>
      </c>
      <c r="C2" s="149"/>
      <c r="D2" s="149"/>
      <c r="E2" s="149"/>
      <c r="F2" s="149"/>
      <c r="G2" s="149"/>
      <c r="H2" s="22"/>
      <c r="I2" s="21"/>
      <c r="J2" s="148" t="s">
        <v>53</v>
      </c>
      <c r="K2" s="149"/>
      <c r="L2" s="149"/>
      <c r="M2" s="149"/>
      <c r="N2" s="149"/>
      <c r="O2" s="149"/>
      <c r="P2" s="22"/>
    </row>
    <row r="3" spans="1:16" ht="24" customHeight="1">
      <c r="A3" s="114" t="s">
        <v>0</v>
      </c>
      <c r="B3" s="114"/>
      <c r="C3" s="115" t="s">
        <v>51</v>
      </c>
      <c r="D3" s="114" t="s">
        <v>52</v>
      </c>
      <c r="E3" s="114"/>
      <c r="F3" s="114"/>
      <c r="G3" s="114"/>
      <c r="H3" s="16" t="s">
        <v>7</v>
      </c>
      <c r="I3" s="114" t="s">
        <v>0</v>
      </c>
      <c r="J3" s="114"/>
      <c r="K3" s="115" t="s">
        <v>51</v>
      </c>
      <c r="L3" s="152" t="s">
        <v>55</v>
      </c>
      <c r="M3" s="153"/>
      <c r="N3" s="153"/>
      <c r="O3" s="153"/>
      <c r="P3" s="16" t="s">
        <v>7</v>
      </c>
    </row>
    <row r="4" spans="1:16" ht="12" customHeight="1">
      <c r="A4" s="114"/>
      <c r="B4" s="114"/>
      <c r="C4" s="115"/>
      <c r="D4" s="32" t="s">
        <v>8</v>
      </c>
      <c r="E4" s="32" t="s">
        <v>9</v>
      </c>
      <c r="F4" s="32" t="s">
        <v>10</v>
      </c>
      <c r="G4" s="32" t="s">
        <v>11</v>
      </c>
      <c r="H4" s="39" t="s">
        <v>13</v>
      </c>
      <c r="I4" s="114"/>
      <c r="J4" s="114"/>
      <c r="K4" s="115"/>
      <c r="L4" s="17">
        <v>2016</v>
      </c>
      <c r="M4" s="32" t="s">
        <v>9</v>
      </c>
      <c r="N4" s="32" t="s">
        <v>10</v>
      </c>
      <c r="O4" s="32" t="s">
        <v>11</v>
      </c>
      <c r="P4" s="39" t="s">
        <v>13</v>
      </c>
    </row>
    <row r="5" spans="1:16" ht="12" customHeight="1">
      <c r="A5" s="96" t="s">
        <v>2</v>
      </c>
      <c r="B5" s="96"/>
      <c r="C5" s="96"/>
      <c r="D5" s="96"/>
      <c r="E5" s="96"/>
      <c r="F5" s="96"/>
      <c r="G5" s="96"/>
      <c r="H5" s="96"/>
      <c r="I5" s="96" t="s">
        <v>2</v>
      </c>
      <c r="J5" s="96"/>
      <c r="K5" s="96"/>
      <c r="L5" s="96"/>
      <c r="M5" s="96"/>
      <c r="N5" s="96"/>
      <c r="O5" s="96"/>
      <c r="P5" s="96"/>
    </row>
    <row r="6" spans="1:16" ht="12" customHeight="1">
      <c r="A6" s="156" t="s">
        <v>21</v>
      </c>
      <c r="B6" s="156"/>
      <c r="C6" s="19"/>
      <c r="D6" s="2">
        <v>85</v>
      </c>
      <c r="E6" s="9">
        <v>90</v>
      </c>
      <c r="F6" s="2">
        <v>85</v>
      </c>
      <c r="G6" s="9">
        <v>70</v>
      </c>
      <c r="H6" s="20">
        <v>330</v>
      </c>
      <c r="I6" s="156" t="s">
        <v>21</v>
      </c>
      <c r="J6" s="156"/>
      <c r="K6" s="11"/>
      <c r="L6" s="12">
        <f>L8+L10</f>
        <v>4</v>
      </c>
      <c r="M6" s="12">
        <f>M8+M10</f>
        <v>4</v>
      </c>
      <c r="N6" s="12">
        <f>N8+N10</f>
        <v>19</v>
      </c>
      <c r="O6" s="12">
        <f>O8+O10</f>
        <v>32</v>
      </c>
      <c r="P6" s="12">
        <f>P8+P10</f>
        <v>59</v>
      </c>
    </row>
    <row r="7" spans="1:16" ht="12" customHeight="1">
      <c r="A7" s="84" t="s">
        <v>1</v>
      </c>
      <c r="B7" s="84"/>
      <c r="C7" s="154"/>
      <c r="D7" s="154"/>
      <c r="E7" s="154"/>
      <c r="F7" s="154"/>
      <c r="G7" s="154"/>
      <c r="H7" s="154"/>
      <c r="I7" s="84" t="s">
        <v>1</v>
      </c>
      <c r="J7" s="84"/>
      <c r="K7" s="155"/>
      <c r="L7" s="155"/>
      <c r="M7" s="155"/>
      <c r="N7" s="155"/>
      <c r="O7" s="155"/>
      <c r="P7" s="155"/>
    </row>
    <row r="8" spans="1:16" ht="24" customHeight="1">
      <c r="A8" s="159" t="s">
        <v>29</v>
      </c>
      <c r="B8" s="159"/>
      <c r="C8" s="6" t="s">
        <v>30</v>
      </c>
      <c r="D8" s="4">
        <v>10</v>
      </c>
      <c r="E8" s="4">
        <v>10</v>
      </c>
      <c r="F8" s="4">
        <v>10</v>
      </c>
      <c r="G8" s="4">
        <v>15</v>
      </c>
      <c r="H8" s="4">
        <v>45</v>
      </c>
      <c r="I8" s="159" t="s">
        <v>29</v>
      </c>
      <c r="J8" s="159"/>
      <c r="K8" s="13" t="s">
        <v>30</v>
      </c>
      <c r="L8" s="14">
        <f>SUM(L9)</f>
        <v>0</v>
      </c>
      <c r="M8" s="14">
        <f>SUM(M9)</f>
        <v>1</v>
      </c>
      <c r="N8" s="14">
        <f>SUM(N9)</f>
        <v>-1</v>
      </c>
      <c r="O8" s="14">
        <f>SUM(O9)</f>
        <v>9</v>
      </c>
      <c r="P8" s="14">
        <f>SUM(P9)</f>
        <v>9</v>
      </c>
    </row>
    <row r="9" spans="1:16" ht="24" customHeight="1">
      <c r="A9" s="160" t="s">
        <v>46</v>
      </c>
      <c r="B9" s="160"/>
      <c r="C9" s="38" t="s">
        <v>40</v>
      </c>
      <c r="D9" s="18">
        <v>10</v>
      </c>
      <c r="E9" s="18">
        <v>10</v>
      </c>
      <c r="F9" s="18">
        <v>10</v>
      </c>
      <c r="G9" s="18">
        <v>15</v>
      </c>
      <c r="H9" s="5">
        <v>45</v>
      </c>
      <c r="I9" s="160" t="s">
        <v>46</v>
      </c>
      <c r="J9" s="160"/>
      <c r="K9" s="15" t="s">
        <v>40</v>
      </c>
      <c r="L9" s="24">
        <f>D9-'4.СФ'!F16-'4.СФ'!F17-'4.СФ'!F18</f>
        <v>0</v>
      </c>
      <c r="M9" s="24">
        <f>E9-'4.СФ'!J16-'4.СФ'!J17-'4.СФ'!J18</f>
        <v>1</v>
      </c>
      <c r="N9" s="24">
        <f>F9-'4.СФ'!N16-'4.СФ'!N17-'4.СФ'!N18</f>
        <v>-1</v>
      </c>
      <c r="O9" s="24">
        <f>G9-'4.СФ'!R16-'4.СФ'!R17-'4.СФ'!R18</f>
        <v>9</v>
      </c>
      <c r="P9" s="10">
        <f>SUM(L9:O9)</f>
        <v>9</v>
      </c>
    </row>
    <row r="10" spans="1:16" ht="31.5" customHeight="1">
      <c r="A10" s="159" t="s">
        <v>25</v>
      </c>
      <c r="B10" s="159"/>
      <c r="C10" s="6" t="s">
        <v>26</v>
      </c>
      <c r="D10" s="4">
        <v>75</v>
      </c>
      <c r="E10" s="4">
        <v>80</v>
      </c>
      <c r="F10" s="4">
        <v>75</v>
      </c>
      <c r="G10" s="4">
        <v>55</v>
      </c>
      <c r="H10" s="4">
        <v>285</v>
      </c>
      <c r="I10" s="159" t="s">
        <v>25</v>
      </c>
      <c r="J10" s="159"/>
      <c r="K10" s="13" t="s">
        <v>26</v>
      </c>
      <c r="L10" s="14">
        <f>SUM(L11:L12)</f>
        <v>4</v>
      </c>
      <c r="M10" s="14">
        <f>SUM(M11:M12)</f>
        <v>3</v>
      </c>
      <c r="N10" s="14">
        <f>SUM(N11:N12)</f>
        <v>20</v>
      </c>
      <c r="O10" s="14">
        <f>SUM(O11:O12)</f>
        <v>23</v>
      </c>
      <c r="P10" s="14">
        <f>SUM(P11:P12)</f>
        <v>50</v>
      </c>
    </row>
    <row r="11" spans="1:16" ht="12" customHeight="1">
      <c r="A11" s="160" t="s">
        <v>34</v>
      </c>
      <c r="B11" s="160"/>
      <c r="C11" s="38" t="s">
        <v>35</v>
      </c>
      <c r="D11" s="18">
        <v>45</v>
      </c>
      <c r="E11" s="18">
        <v>50</v>
      </c>
      <c r="F11" s="18">
        <v>45</v>
      </c>
      <c r="G11" s="18">
        <v>30</v>
      </c>
      <c r="H11" s="5">
        <v>170</v>
      </c>
      <c r="I11" s="160" t="s">
        <v>34</v>
      </c>
      <c r="J11" s="160"/>
      <c r="K11" s="15" t="s">
        <v>35</v>
      </c>
      <c r="L11" s="24">
        <f>D11-'4.СФ'!F20-'4.СФ'!F21-'4.СФ'!F22</f>
        <v>2</v>
      </c>
      <c r="M11" s="24">
        <f>E11-'4.СФ'!J20-'4.СФ'!J21-'4.СФ'!J22</f>
        <v>6</v>
      </c>
      <c r="N11" s="24">
        <f>F11-'4.СФ'!N20-'4.СФ'!N21-'4.СФ'!N22</f>
        <v>17</v>
      </c>
      <c r="O11" s="24">
        <f>'4.Кцп'!G11-'4.СФ'!R20</f>
        <v>18</v>
      </c>
      <c r="P11" s="10">
        <f>SUM(L11:O11)</f>
        <v>43</v>
      </c>
    </row>
    <row r="12" spans="1:16" ht="24" customHeight="1">
      <c r="A12" s="160" t="s">
        <v>36</v>
      </c>
      <c r="B12" s="160"/>
      <c r="C12" s="38" t="s">
        <v>37</v>
      </c>
      <c r="D12" s="18">
        <v>30</v>
      </c>
      <c r="E12" s="18">
        <v>30</v>
      </c>
      <c r="F12" s="18">
        <v>30</v>
      </c>
      <c r="G12" s="18">
        <v>25</v>
      </c>
      <c r="H12" s="5">
        <v>115</v>
      </c>
      <c r="I12" s="160" t="s">
        <v>36</v>
      </c>
      <c r="J12" s="160"/>
      <c r="K12" s="15" t="s">
        <v>37</v>
      </c>
      <c r="L12" s="24">
        <f>D12-'4.СФ'!F23-'4.СФ'!F24-'4.СФ'!F25</f>
        <v>2</v>
      </c>
      <c r="M12" s="24">
        <f>E12-'4.СФ'!J23-'4.СФ'!J24-'4.СФ'!J25</f>
        <v>-3</v>
      </c>
      <c r="N12" s="24">
        <f>F12-'4.СФ'!N23-'4.СФ'!N24-'4.СФ'!N25</f>
        <v>3</v>
      </c>
      <c r="O12" s="24">
        <f>G12-'4.СФ'!R23-'4.СФ'!R24-'4.СФ'!R25</f>
        <v>5</v>
      </c>
      <c r="P12" s="10">
        <f>SUM(L12:O12)</f>
        <v>7</v>
      </c>
    </row>
    <row r="13" spans="1:16" ht="12" customHeight="1">
      <c r="A13" s="163" t="s">
        <v>3</v>
      </c>
      <c r="B13" s="163"/>
      <c r="C13" s="163"/>
      <c r="D13" s="163"/>
      <c r="E13" s="163"/>
      <c r="F13" s="163"/>
      <c r="G13" s="163"/>
      <c r="H13" s="163"/>
      <c r="I13" s="163" t="s">
        <v>3</v>
      </c>
      <c r="J13" s="163"/>
      <c r="K13" s="163"/>
      <c r="L13" s="163"/>
      <c r="M13" s="163"/>
      <c r="N13" s="163"/>
      <c r="O13" s="163"/>
      <c r="P13" s="163"/>
    </row>
    <row r="14" spans="1:16" ht="12" customHeight="1">
      <c r="A14" s="156" t="s">
        <v>21</v>
      </c>
      <c r="B14" s="156"/>
      <c r="C14" s="19"/>
      <c r="D14" s="2">
        <v>18</v>
      </c>
      <c r="E14" s="9">
        <v>17</v>
      </c>
      <c r="F14" s="2">
        <v>17</v>
      </c>
      <c r="G14" s="9">
        <v>10</v>
      </c>
      <c r="H14" s="20">
        <v>61</v>
      </c>
      <c r="I14" s="156" t="s">
        <v>21</v>
      </c>
      <c r="J14" s="156"/>
      <c r="K14" s="11"/>
      <c r="L14" s="12">
        <f>L16+L18</f>
        <v>0</v>
      </c>
      <c r="M14" s="12">
        <f>M16+M18</f>
        <v>0</v>
      </c>
      <c r="N14" s="12">
        <f>N16+N18</f>
        <v>0</v>
      </c>
      <c r="O14" s="12">
        <f>O16+O18</f>
        <v>0</v>
      </c>
      <c r="P14" s="12">
        <f>P16+P18</f>
        <v>0</v>
      </c>
    </row>
    <row r="15" spans="1:16" ht="12" customHeight="1">
      <c r="A15" s="84" t="s">
        <v>1</v>
      </c>
      <c r="B15" s="84"/>
      <c r="C15" s="154"/>
      <c r="D15" s="154"/>
      <c r="E15" s="154"/>
      <c r="F15" s="154"/>
      <c r="G15" s="154"/>
      <c r="H15" s="154"/>
      <c r="I15" s="84" t="s">
        <v>1</v>
      </c>
      <c r="J15" s="84"/>
      <c r="K15" s="155"/>
      <c r="L15" s="155"/>
      <c r="M15" s="155"/>
      <c r="N15" s="155"/>
      <c r="O15" s="155"/>
      <c r="P15" s="155"/>
    </row>
    <row r="16" spans="1:16" ht="24" customHeight="1">
      <c r="A16" s="159" t="s">
        <v>29</v>
      </c>
      <c r="B16" s="159"/>
      <c r="C16" s="6" t="s">
        <v>30</v>
      </c>
      <c r="D16" s="4">
        <v>8</v>
      </c>
      <c r="E16" s="4">
        <v>7</v>
      </c>
      <c r="F16" s="4">
        <v>7</v>
      </c>
      <c r="G16" s="4">
        <v>10</v>
      </c>
      <c r="H16" s="4">
        <v>31</v>
      </c>
      <c r="I16" s="159" t="s">
        <v>29</v>
      </c>
      <c r="J16" s="159"/>
      <c r="K16" s="13" t="s">
        <v>30</v>
      </c>
      <c r="L16" s="14">
        <f>SUM(L17)</f>
        <v>0</v>
      </c>
      <c r="M16" s="14">
        <f>SUM(M17)</f>
        <v>0</v>
      </c>
      <c r="N16" s="14">
        <f>SUM(N17)</f>
        <v>0</v>
      </c>
      <c r="O16" s="14">
        <f>SUM(O17)</f>
        <v>0</v>
      </c>
      <c r="P16" s="14">
        <f>SUM(P17)</f>
        <v>0</v>
      </c>
    </row>
    <row r="17" spans="1:29" ht="24" customHeight="1">
      <c r="A17" s="160" t="s">
        <v>46</v>
      </c>
      <c r="B17" s="160"/>
      <c r="C17" s="38" t="s">
        <v>40</v>
      </c>
      <c r="D17" s="18">
        <v>8</v>
      </c>
      <c r="E17" s="18">
        <v>7</v>
      </c>
      <c r="F17" s="18">
        <v>7</v>
      </c>
      <c r="G17" s="18">
        <v>10</v>
      </c>
      <c r="H17" s="5">
        <v>31</v>
      </c>
      <c r="I17" s="160" t="s">
        <v>46</v>
      </c>
      <c r="J17" s="160"/>
      <c r="K17" s="15" t="s">
        <v>40</v>
      </c>
      <c r="L17" s="24">
        <f>D17-'4.СФ'!D34-'4.СФ'!D35-'4.СФ'!D36</f>
        <v>0</v>
      </c>
      <c r="M17" s="24">
        <f>E17-'4.СФ'!H34-'4.СФ'!H35-'4.СФ'!H36</f>
        <v>0</v>
      </c>
      <c r="N17" s="24">
        <f>F17-'4.СФ'!L34-'4.СФ'!L35-'4.СФ'!L36</f>
        <v>0</v>
      </c>
      <c r="O17" s="24">
        <f>G17-'4.СФ'!P34-'4.СФ'!P35-'4.СФ'!P36-'4.СФ'!Z34</f>
        <v>0</v>
      </c>
      <c r="P17" s="10">
        <f>SUM(L17:O17)</f>
        <v>0</v>
      </c>
    </row>
    <row r="18" spans="1:29" ht="31.5" customHeight="1">
      <c r="A18" s="157" t="s">
        <v>25</v>
      </c>
      <c r="B18" s="158"/>
      <c r="C18" s="6" t="s">
        <v>26</v>
      </c>
      <c r="D18" s="4">
        <v>10</v>
      </c>
      <c r="E18" s="4">
        <v>10</v>
      </c>
      <c r="F18" s="4">
        <v>10</v>
      </c>
      <c r="G18" s="4">
        <v>0</v>
      </c>
      <c r="H18" s="4">
        <v>30</v>
      </c>
      <c r="I18" s="157" t="s">
        <v>25</v>
      </c>
      <c r="J18" s="158"/>
      <c r="K18" s="13" t="s">
        <v>26</v>
      </c>
      <c r="L18" s="14">
        <f>SUM(L19:L20)</f>
        <v>0</v>
      </c>
      <c r="M18" s="14">
        <f>SUM(M19:M20)</f>
        <v>0</v>
      </c>
      <c r="N18" s="14">
        <f>SUM(N19:N20)</f>
        <v>0</v>
      </c>
      <c r="O18" s="14">
        <f>SUM(O19:O20)</f>
        <v>0</v>
      </c>
      <c r="P18" s="14">
        <f>SUM(P19:P20)</f>
        <v>0</v>
      </c>
    </row>
    <row r="19" spans="1:29" ht="12" customHeight="1">
      <c r="A19" s="161" t="s">
        <v>34</v>
      </c>
      <c r="B19" s="162"/>
      <c r="C19" s="38" t="s">
        <v>35</v>
      </c>
      <c r="D19" s="18">
        <v>5</v>
      </c>
      <c r="E19" s="18">
        <v>5</v>
      </c>
      <c r="F19" s="18">
        <v>5</v>
      </c>
      <c r="G19" s="18">
        <v>0</v>
      </c>
      <c r="H19" s="5">
        <v>15</v>
      </c>
      <c r="I19" s="161" t="s">
        <v>34</v>
      </c>
      <c r="J19" s="162"/>
      <c r="K19" s="15" t="s">
        <v>35</v>
      </c>
      <c r="L19" s="24">
        <f>D19-'4.СФ'!D38-'4.СФ'!D39-'4.СФ'!D40</f>
        <v>0</v>
      </c>
      <c r="M19" s="24">
        <f>E19-'4.СФ'!H38-'4.СФ'!H39-'4.СФ'!H40</f>
        <v>0</v>
      </c>
      <c r="N19" s="24">
        <v>0</v>
      </c>
      <c r="O19" s="24">
        <v>0</v>
      </c>
      <c r="P19" s="10">
        <f>SUM(L19:O19)</f>
        <v>0</v>
      </c>
    </row>
    <row r="20" spans="1:29" ht="24" customHeight="1">
      <c r="A20" s="160" t="s">
        <v>36</v>
      </c>
      <c r="B20" s="160"/>
      <c r="C20" s="38" t="s">
        <v>37</v>
      </c>
      <c r="D20" s="18">
        <v>5</v>
      </c>
      <c r="E20" s="18">
        <v>5</v>
      </c>
      <c r="F20" s="18">
        <v>5</v>
      </c>
      <c r="G20" s="18">
        <v>0</v>
      </c>
      <c r="H20" s="5">
        <v>15</v>
      </c>
      <c r="I20" s="160" t="s">
        <v>36</v>
      </c>
      <c r="J20" s="160"/>
      <c r="K20" s="15" t="s">
        <v>37</v>
      </c>
      <c r="L20" s="24">
        <f>D20-'4.СФ'!D41-'4.СФ'!D42-'4.СФ'!D43</f>
        <v>0</v>
      </c>
      <c r="M20" s="24">
        <f>E20-'4.СФ'!H41-'4.СФ'!H42-'4.СФ'!H43</f>
        <v>0</v>
      </c>
      <c r="N20" s="24">
        <f>F20-'4.СФ'!L41-'4.СФ'!L42-'4.СФ'!L43</f>
        <v>0</v>
      </c>
      <c r="O20" s="24">
        <v>0</v>
      </c>
      <c r="P20" s="10">
        <f>SUM(L20:O20)</f>
        <v>0</v>
      </c>
    </row>
    <row r="21" spans="1:29">
      <c r="A21" s="28"/>
      <c r="B21" s="29"/>
      <c r="C21" s="29"/>
      <c r="D21" s="29"/>
      <c r="E21" s="29"/>
      <c r="F21" s="29"/>
      <c r="G21" s="29"/>
      <c r="H21" s="30"/>
      <c r="I21" s="28"/>
      <c r="J21" s="29"/>
      <c r="K21" s="29"/>
      <c r="L21" s="29"/>
      <c r="M21" s="29"/>
      <c r="N21" s="29"/>
      <c r="O21" s="29"/>
      <c r="P21" s="30"/>
    </row>
    <row r="22" spans="1:29">
      <c r="A22" s="31"/>
      <c r="B22" s="150" t="s">
        <v>56</v>
      </c>
      <c r="C22" s="150"/>
      <c r="D22" s="150"/>
      <c r="E22" s="150"/>
      <c r="F22" s="150"/>
      <c r="G22" s="150"/>
      <c r="H22" s="34"/>
      <c r="I22" s="35"/>
      <c r="J22" s="150" t="s">
        <v>57</v>
      </c>
      <c r="K22" s="150"/>
      <c r="L22" s="150"/>
      <c r="M22" s="150"/>
      <c r="N22" s="150"/>
      <c r="O22" s="150"/>
      <c r="P22" s="151"/>
      <c r="Q22" s="3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6" spans="1:29" ht="15.75" customHeight="1"/>
    <row r="29" spans="1:29" ht="15.75" customHeight="1"/>
    <row r="30" spans="1:29" ht="15" customHeight="1"/>
    <row r="32" spans="1:29" ht="15.75" customHeight="1"/>
    <row r="33" ht="15.75" customHeight="1"/>
    <row r="34" ht="15" customHeight="1"/>
    <row r="36" ht="15.75" customHeight="1"/>
    <row r="38" ht="15.75" customHeight="1"/>
    <row r="41" ht="15.75" customHeight="1"/>
    <row r="42" ht="15" customHeight="1"/>
    <row r="44" ht="15.75" customHeight="1"/>
    <row r="45" ht="15" customHeight="1"/>
    <row r="47" ht="15.75" customHeight="1"/>
    <row r="48" ht="15.75" customHeight="1"/>
    <row r="49" ht="15" customHeight="1"/>
    <row r="51" ht="15.75" customHeight="1"/>
  </sheetData>
  <protectedRanges>
    <protectedRange password="EEE6" sqref="F15:H15 F7:H7 D14:H14 D6:H6 L6:P6 L14:P14" name="Гармаш"/>
  </protectedRanges>
  <mergeCells count="50">
    <mergeCell ref="A20:B20"/>
    <mergeCell ref="I20:J20"/>
    <mergeCell ref="A15:B15"/>
    <mergeCell ref="I15:J15"/>
    <mergeCell ref="A16:B16"/>
    <mergeCell ref="I16:J16"/>
    <mergeCell ref="C15:H15"/>
    <mergeCell ref="A17:B17"/>
    <mergeCell ref="I17:J17"/>
    <mergeCell ref="A18:B18"/>
    <mergeCell ref="A8:B8"/>
    <mergeCell ref="I8:J8"/>
    <mergeCell ref="A9:B9"/>
    <mergeCell ref="I9:J9"/>
    <mergeCell ref="A19:B19"/>
    <mergeCell ref="I19:J19"/>
    <mergeCell ref="A12:B12"/>
    <mergeCell ref="I12:J12"/>
    <mergeCell ref="A13:H13"/>
    <mergeCell ref="I13:P13"/>
    <mergeCell ref="K15:P15"/>
    <mergeCell ref="A14:B14"/>
    <mergeCell ref="I14:J14"/>
    <mergeCell ref="I18:J18"/>
    <mergeCell ref="A10:B10"/>
    <mergeCell ref="I10:J10"/>
    <mergeCell ref="A11:B11"/>
    <mergeCell ref="I11:J11"/>
    <mergeCell ref="I7:J7"/>
    <mergeCell ref="K7:P7"/>
    <mergeCell ref="A5:H5"/>
    <mergeCell ref="I5:P5"/>
    <mergeCell ref="A6:B6"/>
    <mergeCell ref="I6:J6"/>
    <mergeCell ref="C3:C4"/>
    <mergeCell ref="D3:G3"/>
    <mergeCell ref="I3:J4"/>
    <mergeCell ref="K3:K4"/>
    <mergeCell ref="B22:G22"/>
    <mergeCell ref="J22:P22"/>
    <mergeCell ref="L3:O3"/>
    <mergeCell ref="A3:B4"/>
    <mergeCell ref="A7:B7"/>
    <mergeCell ref="C7:H7"/>
    <mergeCell ref="B1:E1"/>
    <mergeCell ref="F1:G1"/>
    <mergeCell ref="J1:M1"/>
    <mergeCell ref="N1:O1"/>
    <mergeCell ref="B2:G2"/>
    <mergeCell ref="J2:O2"/>
  </mergeCells>
  <phoneticPr fontId="0" type="noConversion"/>
  <pageMargins left="0.7" right="0.7" top="0.75" bottom="0.75" header="0.3" footer="0.3"/>
  <pageSetup paperSize="9" scale="80" orientation="landscape" horizontalDpi="300" r:id="rId1"/>
  <colBreaks count="1" manualBreakCount="1">
    <brk id="8" max="1048575" man="1"/>
  </colBreaks>
  <ignoredErrors>
    <ignoredError sqref="P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4.СФ</vt:lpstr>
      <vt:lpstr>4.Кцп</vt:lpstr>
      <vt:lpstr>'4.Кцп'!Область_печати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SergeiSSD</dc:creator>
  <cp:lastModifiedBy>SVMU</cp:lastModifiedBy>
  <cp:lastPrinted>2017-01-17T12:04:20Z</cp:lastPrinted>
  <dcterms:created xsi:type="dcterms:W3CDTF">2016-09-02T08:25:05Z</dcterms:created>
  <dcterms:modified xsi:type="dcterms:W3CDTF">2017-01-17T12:07:13Z</dcterms:modified>
</cp:coreProperties>
</file>